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Felles/Flyplass/Statistikk/"/>
    </mc:Choice>
  </mc:AlternateContent>
  <xr:revisionPtr revIDLastSave="2881" documentId="8_{61FC242A-7F74-44EB-8BCA-A7251D0C991B}" xr6:coauthVersionLast="47" xr6:coauthVersionMax="47" xr10:uidLastSave="{F0BB1FC6-D7F7-4323-903D-3095E7DF00B1}"/>
  <bookViews>
    <workbookView xWindow="-120" yWindow="-120" windowWidth="29040" windowHeight="15840" firstSheet="11" activeTab="11" xr2:uid="{442B8FEF-4BAD-4010-893B-055D67C3F01D}"/>
  </bookViews>
  <sheets>
    <sheet name="Januar 2021" sheetId="1" r:id="rId1"/>
    <sheet name="Februar" sheetId="2" r:id="rId2"/>
    <sheet name="Mars" sheetId="3" r:id="rId3"/>
    <sheet name="April" sheetId="4" r:id="rId4"/>
    <sheet name="Mai" sheetId="5" r:id="rId5"/>
    <sheet name="Juni" sheetId="6" r:id="rId6"/>
    <sheet name="Juli" sheetId="7" r:id="rId7"/>
    <sheet name="August" sheetId="8" r:id="rId8"/>
    <sheet name="September" sheetId="9" r:id="rId9"/>
    <sheet name="Oktober" sheetId="10" r:id="rId10"/>
    <sheet name="November" sheetId="11" r:id="rId11"/>
    <sheet name="Desember" sheetId="12" r:id="rId1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1" i="12" l="1"/>
  <c r="O31" i="12"/>
  <c r="N31" i="12"/>
  <c r="M31" i="12"/>
  <c r="E31" i="12"/>
  <c r="Q33" i="12" s="1"/>
  <c r="D31" i="12"/>
  <c r="Q32" i="12" s="1"/>
  <c r="P31" i="11"/>
  <c r="O31" i="11"/>
  <c r="N31" i="11"/>
  <c r="M31" i="11"/>
  <c r="E31" i="11"/>
  <c r="Q33" i="11" s="1"/>
  <c r="D31" i="11"/>
  <c r="Q32" i="11" s="1"/>
  <c r="P31" i="10"/>
  <c r="O31" i="10"/>
  <c r="N31" i="10"/>
  <c r="M31" i="10"/>
  <c r="E31" i="10"/>
  <c r="Q33" i="10" s="1"/>
  <c r="D31" i="10"/>
  <c r="Q32" i="10" s="1"/>
  <c r="P31" i="9"/>
  <c r="O31" i="9"/>
  <c r="N31" i="9"/>
  <c r="M31" i="9"/>
  <c r="E31" i="9"/>
  <c r="Q33" i="9" s="1"/>
  <c r="D31" i="9"/>
  <c r="Q32" i="9" s="1"/>
  <c r="P31" i="8"/>
  <c r="O31" i="8"/>
  <c r="N31" i="8"/>
  <c r="M31" i="8"/>
  <c r="E31" i="8"/>
  <c r="Q33" i="8" s="1"/>
  <c r="D31" i="8"/>
  <c r="Q32" i="8" s="1"/>
  <c r="P31" i="7"/>
  <c r="O31" i="7"/>
  <c r="N31" i="7"/>
  <c r="M31" i="7"/>
  <c r="E31" i="7"/>
  <c r="Q33" i="7" s="1"/>
  <c r="D31" i="7"/>
  <c r="Q32" i="7" s="1"/>
  <c r="P31" i="6"/>
  <c r="O31" i="6"/>
  <c r="N31" i="6"/>
  <c r="M31" i="6"/>
  <c r="E31" i="6"/>
  <c r="Q33" i="6" s="1"/>
  <c r="D31" i="6"/>
  <c r="Q32" i="6" s="1"/>
  <c r="P31" i="5"/>
  <c r="O31" i="5"/>
  <c r="N31" i="5"/>
  <c r="M31" i="5"/>
  <c r="E31" i="5"/>
  <c r="Q33" i="5" s="1"/>
  <c r="D31" i="5"/>
  <c r="Q32" i="5" s="1"/>
  <c r="P31" i="4"/>
  <c r="O31" i="4"/>
  <c r="N31" i="4"/>
  <c r="M31" i="4"/>
  <c r="E31" i="4"/>
  <c r="Q33" i="4" s="1"/>
  <c r="D31" i="4"/>
  <c r="Q32" i="4" s="1"/>
  <c r="P31" i="3"/>
  <c r="O31" i="3"/>
  <c r="N31" i="3"/>
  <c r="M31" i="3"/>
  <c r="E31" i="3"/>
  <c r="Q33" i="3" s="1"/>
  <c r="D31" i="3"/>
  <c r="Q32" i="3" s="1"/>
  <c r="P31" i="2"/>
  <c r="O31" i="2"/>
  <c r="N31" i="2"/>
  <c r="M31" i="2"/>
  <c r="E31" i="2"/>
  <c r="Q33" i="2" s="1"/>
  <c r="D31" i="2"/>
  <c r="Q32" i="2" s="1"/>
  <c r="Q33" i="1"/>
  <c r="P31" i="1"/>
  <c r="O31" i="1"/>
  <c r="N31" i="1"/>
  <c r="M31" i="1"/>
  <c r="E31" i="1"/>
  <c r="D31" i="1"/>
  <c r="Q32" i="1" s="1"/>
  <c r="M32" i="12" l="1"/>
  <c r="M33" i="11"/>
  <c r="M32" i="11"/>
  <c r="M32" i="10"/>
  <c r="M32" i="9"/>
  <c r="M32" i="8"/>
  <c r="M32" i="7"/>
  <c r="M32" i="6"/>
  <c r="M32" i="5"/>
  <c r="M32" i="4"/>
  <c r="M32" i="3"/>
  <c r="M33" i="2"/>
  <c r="M32" i="2"/>
  <c r="M33" i="1"/>
  <c r="M33" i="12"/>
  <c r="Q31" i="12"/>
  <c r="Q34" i="12" s="1"/>
  <c r="Q31" i="11"/>
  <c r="Q34" i="11" s="1"/>
  <c r="M33" i="10"/>
  <c r="Q31" i="10"/>
  <c r="Q34" i="10" s="1"/>
  <c r="M33" i="9"/>
  <c r="Q31" i="9"/>
  <c r="Q34" i="9" s="1"/>
  <c r="M33" i="8"/>
  <c r="Q31" i="8"/>
  <c r="Q34" i="8" s="1"/>
  <c r="M33" i="7"/>
  <c r="Q31" i="7"/>
  <c r="Q34" i="7" s="1"/>
  <c r="M33" i="6"/>
  <c r="Q31" i="6"/>
  <c r="Q34" i="6" s="1"/>
  <c r="M33" i="5"/>
  <c r="Q31" i="5"/>
  <c r="Q34" i="5" s="1"/>
  <c r="M33" i="4"/>
  <c r="Q31" i="4"/>
  <c r="Q34" i="4" s="1"/>
  <c r="M33" i="3"/>
  <c r="Q31" i="3"/>
  <c r="Q34" i="3" s="1"/>
  <c r="Q31" i="2"/>
  <c r="Q34" i="2" s="1"/>
  <c r="M32" i="1"/>
  <c r="Q31" i="1"/>
  <c r="Q34" i="1" s="1"/>
</calcChain>
</file>

<file path=xl/sharedStrings.xml><?xml version="1.0" encoding="utf-8"?>
<sst xmlns="http://schemas.openxmlformats.org/spreadsheetml/2006/main" count="1378" uniqueCount="80">
  <si>
    <t xml:space="preserve">TRAFIKK NY-ÅLESUND FLYPLASS          </t>
  </si>
  <si>
    <t>Januar 2021</t>
  </si>
  <si>
    <t>Date</t>
  </si>
  <si>
    <t>Arr</t>
  </si>
  <si>
    <t>Dep</t>
  </si>
  <si>
    <t>F</t>
  </si>
  <si>
    <t>H</t>
  </si>
  <si>
    <t>RWY ARR</t>
  </si>
  <si>
    <t>RWY DEP</t>
  </si>
  <si>
    <t>Callsign</t>
  </si>
  <si>
    <t>Type</t>
  </si>
  <si>
    <t>DEP</t>
  </si>
  <si>
    <t>Dest</t>
  </si>
  <si>
    <t>Type of flight</t>
  </si>
  <si>
    <t>POB arr F</t>
  </si>
  <si>
    <t>POB dep F</t>
  </si>
  <si>
    <t>POB arr H</t>
  </si>
  <si>
    <t>POB dep H</t>
  </si>
  <si>
    <t>Merknader</t>
  </si>
  <si>
    <t>LTR751</t>
  </si>
  <si>
    <t>D228</t>
  </si>
  <si>
    <t>ENSB</t>
  </si>
  <si>
    <t>Rute</t>
  </si>
  <si>
    <t>A=APRON</t>
  </si>
  <si>
    <t>Pax fly</t>
  </si>
  <si>
    <t>Pilot fly</t>
  </si>
  <si>
    <t>Pax heli</t>
  </si>
  <si>
    <t>Pilot heli</t>
  </si>
  <si>
    <t>Pax net</t>
  </si>
  <si>
    <t>Februar 2021</t>
  </si>
  <si>
    <t>ENAS</t>
  </si>
  <si>
    <t>APRON</t>
  </si>
  <si>
    <t>LTR91R</t>
  </si>
  <si>
    <t>AS32</t>
  </si>
  <si>
    <t>SAR</t>
  </si>
  <si>
    <t>LTR92</t>
  </si>
  <si>
    <t>Sysselmann</t>
  </si>
  <si>
    <t>Mars 2021</t>
  </si>
  <si>
    <t>LTR753</t>
  </si>
  <si>
    <t>LTR51R</t>
  </si>
  <si>
    <t>April 2021</t>
  </si>
  <si>
    <t>A</t>
  </si>
  <si>
    <t>SMS</t>
  </si>
  <si>
    <t>Charter</t>
  </si>
  <si>
    <t>Cargo</t>
  </si>
  <si>
    <t>LTR752</t>
  </si>
  <si>
    <t>LTR755</t>
  </si>
  <si>
    <t>Mellagret</t>
  </si>
  <si>
    <t>ALI29</t>
  </si>
  <si>
    <t>AS50</t>
  </si>
  <si>
    <t>Slingload</t>
  </si>
  <si>
    <t>SL KVP</t>
  </si>
  <si>
    <t>Mai 2021</t>
  </si>
  <si>
    <t>d228</t>
  </si>
  <si>
    <t>Juni 2021</t>
  </si>
  <si>
    <t>DH-AOE</t>
  </si>
  <si>
    <t>BK17</t>
  </si>
  <si>
    <t>ZZZZ</t>
  </si>
  <si>
    <t>VFR</t>
  </si>
  <si>
    <t>LTR754</t>
  </si>
  <si>
    <t>Juli 2021</t>
  </si>
  <si>
    <t>LTR91</t>
  </si>
  <si>
    <t>Minister</t>
  </si>
  <si>
    <t>ALI24</t>
  </si>
  <si>
    <t>Sling</t>
  </si>
  <si>
    <t>August 2021</t>
  </si>
  <si>
    <t>LTR756</t>
  </si>
  <si>
    <t>LT91R</t>
  </si>
  <si>
    <t>CFL12</t>
  </si>
  <si>
    <t>BE20</t>
  </si>
  <si>
    <t>Control</t>
  </si>
  <si>
    <t>HOSP</t>
  </si>
  <si>
    <t>September 2021</t>
  </si>
  <si>
    <t>Oktober 2021</t>
  </si>
  <si>
    <t>charter</t>
  </si>
  <si>
    <t>November 2021</t>
  </si>
  <si>
    <t>ASC</t>
  </si>
  <si>
    <t>LTR761</t>
  </si>
  <si>
    <t>JAXA</t>
  </si>
  <si>
    <t>Desember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</si>
</sst>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22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" fontId="0" fillId="0" borderId="11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0" xfId="0" applyAlignment="1">
      <alignment horizontal="center"/>
    </xf>
    <xf numFmtId="16" fontId="5" fillId="0" borderId="11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/>
    <xf numFmtId="0" fontId="6" fillId="3" borderId="15" xfId="0" applyFont="1" applyFill="1" applyBorder="1" applyAlignment="1">
      <alignment horizontal="center"/>
    </xf>
    <xf numFmtId="1" fontId="6" fillId="3" borderId="15" xfId="0" applyNumberFormat="1" applyFont="1" applyFill="1" applyBorder="1" applyAlignment="1">
      <alignment horizontal="center"/>
    </xf>
    <xf numFmtId="0" fontId="6" fillId="3" borderId="16" xfId="0" applyFont="1" applyFill="1" applyBorder="1"/>
    <xf numFmtId="0" fontId="6" fillId="3" borderId="1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0" borderId="0" xfId="0" applyFont="1"/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5" fillId="0" borderId="0" xfId="0" applyFont="1"/>
    <xf numFmtId="16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" fontId="7" fillId="0" borderId="12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17" fontId="2" fillId="2" borderId="4" xfId="0" applyNumberFormat="1" applyFont="1" applyFill="1" applyBorder="1" applyAlignment="1">
      <alignment horizontal="center"/>
    </xf>
    <xf numFmtId="17" fontId="2" fillId="2" borderId="2" xfId="0" applyNumberFormat="1" applyFont="1" applyFill="1" applyBorder="1" applyAlignment="1">
      <alignment horizontal="center"/>
    </xf>
    <xf numFmtId="17" fontId="2" fillId="2" borderId="3" xfId="0" applyNumberFormat="1" applyFont="1" applyFill="1" applyBorder="1" applyAlignment="1">
      <alignment horizontal="center"/>
    </xf>
    <xf numFmtId="17" fontId="2" fillId="2" borderId="9" xfId="0" applyNumberFormat="1" applyFont="1" applyFill="1" applyBorder="1" applyAlignment="1">
      <alignment horizontal="center"/>
    </xf>
    <xf numFmtId="17" fontId="2" fillId="2" borderId="7" xfId="0" applyNumberFormat="1" applyFont="1" applyFill="1" applyBorder="1" applyAlignment="1">
      <alignment horizontal="center"/>
    </xf>
    <xf numFmtId="17" fontId="2" fillId="2" borderId="8" xfId="0" applyNumberFormat="1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446FA-2E2B-4E77-AEC3-EF018468C374}">
  <dimension ref="A1:Q34"/>
  <sheetViews>
    <sheetView zoomScale="85" zoomScaleNormal="85" workbookViewId="0">
      <selection activeCell="A12" sqref="A12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1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44197</v>
      </c>
      <c r="B4" s="5">
        <v>0.40416666666666662</v>
      </c>
      <c r="C4" s="5">
        <v>0.41597222222222219</v>
      </c>
      <c r="D4" s="6">
        <v>1</v>
      </c>
      <c r="E4" s="6"/>
      <c r="F4" s="6">
        <v>12</v>
      </c>
      <c r="G4" s="6">
        <v>12</v>
      </c>
      <c r="H4" s="6" t="s">
        <v>19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11</v>
      </c>
      <c r="N4" s="6">
        <v>7</v>
      </c>
      <c r="O4" s="6"/>
      <c r="P4" s="6"/>
      <c r="Q4" s="7"/>
    </row>
    <row r="5" spans="1:17">
      <c r="A5" s="4">
        <v>44206</v>
      </c>
      <c r="B5" s="5">
        <v>0.45763888888888887</v>
      </c>
      <c r="C5" s="5">
        <v>0.4694444444444445</v>
      </c>
      <c r="D5" s="8">
        <v>1</v>
      </c>
      <c r="E5" s="6"/>
      <c r="F5" s="6">
        <v>12</v>
      </c>
      <c r="G5" s="6">
        <v>12</v>
      </c>
      <c r="H5" s="6" t="s">
        <v>19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9</v>
      </c>
      <c r="N5" s="6">
        <v>5</v>
      </c>
      <c r="O5" s="6"/>
      <c r="P5" s="6"/>
      <c r="Q5" s="7"/>
    </row>
    <row r="6" spans="1:17">
      <c r="A6" s="4">
        <v>44207</v>
      </c>
      <c r="B6" s="5">
        <v>0.6645833333333333</v>
      </c>
      <c r="C6" s="5">
        <v>0.67638888888888893</v>
      </c>
      <c r="D6" s="8">
        <v>1</v>
      </c>
      <c r="E6" s="9"/>
      <c r="F6" s="6">
        <v>30</v>
      </c>
      <c r="G6" s="6">
        <v>30</v>
      </c>
      <c r="H6" s="6" t="s">
        <v>19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12</v>
      </c>
      <c r="N6" s="6">
        <v>2</v>
      </c>
      <c r="O6" s="6"/>
      <c r="P6" s="6"/>
      <c r="Q6" s="7"/>
    </row>
    <row r="7" spans="1:17">
      <c r="A7" s="4">
        <v>44213</v>
      </c>
      <c r="B7" s="5">
        <v>0.48333333333333334</v>
      </c>
      <c r="C7" s="5">
        <v>0.49583333333333335</v>
      </c>
      <c r="D7" s="8">
        <v>1</v>
      </c>
      <c r="E7" s="6"/>
      <c r="F7" s="6">
        <v>12</v>
      </c>
      <c r="G7" s="6">
        <v>12</v>
      </c>
      <c r="H7" s="6" t="s">
        <v>19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4</v>
      </c>
      <c r="N7" s="6">
        <v>5</v>
      </c>
      <c r="O7" s="6"/>
      <c r="P7" s="6"/>
      <c r="Q7" s="7"/>
    </row>
    <row r="8" spans="1:17">
      <c r="A8" s="4">
        <v>44214</v>
      </c>
      <c r="B8" s="5">
        <v>0.66111111111111109</v>
      </c>
      <c r="C8" s="5">
        <v>0.67361111111111116</v>
      </c>
      <c r="D8" s="8">
        <v>1</v>
      </c>
      <c r="E8" s="6"/>
      <c r="F8" s="6">
        <v>12</v>
      </c>
      <c r="G8" s="6">
        <v>12</v>
      </c>
      <c r="H8" s="6" t="s">
        <v>19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7</v>
      </c>
      <c r="N8" s="6">
        <v>6</v>
      </c>
      <c r="O8" s="6"/>
      <c r="P8" s="6"/>
      <c r="Q8" s="7"/>
    </row>
    <row r="9" spans="1:17">
      <c r="A9" s="10">
        <v>44218</v>
      </c>
      <c r="B9" s="5">
        <v>0.42708333333333331</v>
      </c>
      <c r="C9" s="11">
        <v>0.44236111111111115</v>
      </c>
      <c r="D9" s="8">
        <v>1</v>
      </c>
      <c r="E9" s="6"/>
      <c r="F9" s="6">
        <v>12</v>
      </c>
      <c r="G9" s="6">
        <v>12</v>
      </c>
      <c r="H9" s="6" t="s">
        <v>19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4</v>
      </c>
      <c r="N9" s="6">
        <v>11</v>
      </c>
      <c r="O9" s="6"/>
      <c r="P9" s="6"/>
      <c r="Q9" s="12"/>
    </row>
    <row r="10" spans="1:17">
      <c r="A10" s="10">
        <v>44221</v>
      </c>
      <c r="B10" s="5">
        <v>0.66249999999999998</v>
      </c>
      <c r="C10" s="5">
        <v>0.6743055555555556</v>
      </c>
      <c r="D10" s="8">
        <v>1</v>
      </c>
      <c r="E10" s="6"/>
      <c r="F10" s="6">
        <v>12</v>
      </c>
      <c r="G10" s="6">
        <v>12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3</v>
      </c>
      <c r="N10" s="6">
        <v>8</v>
      </c>
      <c r="O10" s="6"/>
      <c r="P10" s="6"/>
      <c r="Q10" s="7"/>
    </row>
    <row r="11" spans="1:17">
      <c r="A11" s="10">
        <v>44225</v>
      </c>
      <c r="B11" s="5">
        <v>0.42499999999999999</v>
      </c>
      <c r="C11" s="5">
        <v>0.4368055555555555</v>
      </c>
      <c r="D11" s="8">
        <v>1</v>
      </c>
      <c r="E11" s="6"/>
      <c r="F11" s="6">
        <v>12</v>
      </c>
      <c r="G11" s="6">
        <v>12</v>
      </c>
      <c r="H11" s="6" t="s">
        <v>19</v>
      </c>
      <c r="I11" s="6" t="s">
        <v>20</v>
      </c>
      <c r="J11" s="6" t="s">
        <v>21</v>
      </c>
      <c r="K11" s="6" t="s">
        <v>21</v>
      </c>
      <c r="L11" s="6" t="s">
        <v>22</v>
      </c>
      <c r="M11" s="6">
        <v>3</v>
      </c>
      <c r="N11" s="6">
        <v>5</v>
      </c>
      <c r="O11" s="6"/>
      <c r="P11" s="6"/>
      <c r="Q11" s="12"/>
    </row>
    <row r="12" spans="1:17">
      <c r="A12" s="10"/>
      <c r="B12" s="5"/>
      <c r="C12" s="5"/>
      <c r="D12" s="8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12"/>
    </row>
    <row r="13" spans="1:17">
      <c r="A13" s="10"/>
      <c r="B13" s="11"/>
      <c r="C13" s="11"/>
      <c r="D13" s="14"/>
      <c r="E13" s="13"/>
      <c r="F13" s="13"/>
      <c r="G13" s="13"/>
      <c r="H13" s="6"/>
      <c r="I13" s="13"/>
      <c r="J13" s="6"/>
      <c r="K13" s="6"/>
      <c r="L13" s="6"/>
      <c r="M13" s="13"/>
      <c r="N13" s="13"/>
      <c r="O13" s="13"/>
      <c r="P13" s="13"/>
      <c r="Q13" s="12"/>
    </row>
    <row r="14" spans="1:17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8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53</v>
      </c>
      <c r="N31" s="17">
        <f>SUM(N4:N30)</f>
        <v>49</v>
      </c>
      <c r="O31" s="17">
        <f>SUM(O4:O30)</f>
        <v>0</v>
      </c>
      <c r="P31" s="20">
        <f>SUM(P4:P30)</f>
        <v>0</v>
      </c>
      <c r="Q31" s="21">
        <f>SUM(M31:P31)</f>
        <v>102</v>
      </c>
    </row>
    <row r="32" spans="1:17">
      <c r="F32" s="22" t="s">
        <v>23</v>
      </c>
      <c r="L32" s="23" t="s">
        <v>24</v>
      </c>
      <c r="M32" s="24">
        <f>-(M31+N31)-Q32</f>
        <v>-70</v>
      </c>
      <c r="P32" s="23" t="s">
        <v>25</v>
      </c>
      <c r="Q32" s="24">
        <f>-(D31)*4</f>
        <v>-32</v>
      </c>
    </row>
    <row r="33" spans="6:17">
      <c r="F33" s="25"/>
      <c r="L33" s="23" t="s">
        <v>26</v>
      </c>
      <c r="M33" s="24">
        <f>-(O31+P31)-Q33</f>
        <v>0</v>
      </c>
      <c r="P33" s="23" t="s">
        <v>27</v>
      </c>
      <c r="Q33" s="24">
        <f>-(E31)*4</f>
        <v>0</v>
      </c>
    </row>
    <row r="34" spans="6:17">
      <c r="P34" s="23" t="s">
        <v>28</v>
      </c>
      <c r="Q34" s="24">
        <f>SUM(Q31:Q33)</f>
        <v>70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EA9DC-308A-41A8-ABDA-80F8CE2E6EE4}">
  <dimension ref="A1:Q34"/>
  <sheetViews>
    <sheetView zoomScale="85" zoomScaleNormal="85" workbookViewId="0">
      <selection activeCell="P14" sqref="P14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29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44228</v>
      </c>
      <c r="B4" s="5">
        <v>0.6791666666666667</v>
      </c>
      <c r="C4" s="5">
        <v>0.68958333333333333</v>
      </c>
      <c r="D4" s="6">
        <v>1</v>
      </c>
      <c r="E4" s="6"/>
      <c r="F4" s="6">
        <v>12</v>
      </c>
      <c r="G4" s="6">
        <v>12</v>
      </c>
      <c r="H4" s="6" t="s">
        <v>19</v>
      </c>
      <c r="I4" s="6" t="s">
        <v>20</v>
      </c>
      <c r="J4" s="6" t="s">
        <v>30</v>
      </c>
      <c r="K4" s="6" t="s">
        <v>30</v>
      </c>
      <c r="L4" s="6" t="s">
        <v>22</v>
      </c>
      <c r="M4" s="6">
        <v>9</v>
      </c>
      <c r="N4" s="6">
        <v>2</v>
      </c>
      <c r="O4" s="6"/>
      <c r="P4" s="6"/>
      <c r="Q4" s="7"/>
    </row>
    <row r="5" spans="1:17">
      <c r="A5" s="4">
        <v>44232</v>
      </c>
      <c r="B5" s="5">
        <v>0.41805555555555557</v>
      </c>
      <c r="C5" s="5">
        <v>0.43402777777777773</v>
      </c>
      <c r="D5" s="8">
        <v>1</v>
      </c>
      <c r="E5" s="6"/>
      <c r="F5" s="6">
        <v>30</v>
      </c>
      <c r="G5" s="6">
        <v>12</v>
      </c>
      <c r="H5" s="6" t="s">
        <v>19</v>
      </c>
      <c r="I5" s="6" t="s">
        <v>20</v>
      </c>
      <c r="J5" s="6" t="s">
        <v>30</v>
      </c>
      <c r="K5" s="6" t="s">
        <v>30</v>
      </c>
      <c r="L5" s="6" t="s">
        <v>22</v>
      </c>
      <c r="M5" s="6">
        <v>5</v>
      </c>
      <c r="N5" s="6">
        <v>6</v>
      </c>
      <c r="O5" s="6"/>
      <c r="P5" s="6"/>
      <c r="Q5" s="7"/>
    </row>
    <row r="6" spans="1:17">
      <c r="A6" s="4">
        <v>44235</v>
      </c>
      <c r="B6" s="5">
        <v>0.65972222222222221</v>
      </c>
      <c r="C6" s="5">
        <v>0.67222222222222217</v>
      </c>
      <c r="D6" s="8">
        <v>1</v>
      </c>
      <c r="E6" s="9"/>
      <c r="F6" s="6">
        <v>30</v>
      </c>
      <c r="G6" s="6">
        <v>12</v>
      </c>
      <c r="H6" s="6" t="s">
        <v>19</v>
      </c>
      <c r="I6" s="6" t="s">
        <v>20</v>
      </c>
      <c r="J6" s="6" t="s">
        <v>30</v>
      </c>
      <c r="K6" s="6" t="s">
        <v>30</v>
      </c>
      <c r="L6" s="6" t="s">
        <v>22</v>
      </c>
      <c r="M6" s="6">
        <v>11</v>
      </c>
      <c r="N6" s="6">
        <v>6</v>
      </c>
      <c r="O6" s="6"/>
      <c r="P6" s="6"/>
      <c r="Q6" s="7"/>
    </row>
    <row r="7" spans="1:17">
      <c r="A7" s="4">
        <v>44235</v>
      </c>
      <c r="B7" s="5">
        <v>0.80694444444444446</v>
      </c>
      <c r="C7" s="5">
        <v>0.81180555555555556</v>
      </c>
      <c r="D7" s="8"/>
      <c r="E7" s="6">
        <v>1</v>
      </c>
      <c r="F7" s="6" t="s">
        <v>31</v>
      </c>
      <c r="G7" s="6" t="s">
        <v>31</v>
      </c>
      <c r="H7" s="6" t="s">
        <v>32</v>
      </c>
      <c r="I7" s="6" t="s">
        <v>33</v>
      </c>
      <c r="J7" s="6" t="s">
        <v>30</v>
      </c>
      <c r="K7" s="6" t="s">
        <v>30</v>
      </c>
      <c r="L7" s="6" t="s">
        <v>34</v>
      </c>
      <c r="M7" s="6"/>
      <c r="N7" s="6"/>
      <c r="O7" s="6">
        <v>6</v>
      </c>
      <c r="P7" s="6">
        <v>7</v>
      </c>
      <c r="Q7" s="7"/>
    </row>
    <row r="8" spans="1:17">
      <c r="A8" s="4">
        <v>44239</v>
      </c>
      <c r="B8" s="5">
        <v>0.41388888888888892</v>
      </c>
      <c r="C8" s="5">
        <v>0.42569444444444443</v>
      </c>
      <c r="D8" s="8">
        <v>1</v>
      </c>
      <c r="E8" s="6"/>
      <c r="F8" s="6">
        <v>12</v>
      </c>
      <c r="G8" s="6">
        <v>12</v>
      </c>
      <c r="H8" s="6" t="s">
        <v>19</v>
      </c>
      <c r="I8" s="6" t="s">
        <v>20</v>
      </c>
      <c r="J8" s="6" t="s">
        <v>30</v>
      </c>
      <c r="K8" s="6" t="s">
        <v>30</v>
      </c>
      <c r="L8" s="6" t="s">
        <v>22</v>
      </c>
      <c r="M8" s="6">
        <v>3</v>
      </c>
      <c r="N8" s="6">
        <v>6</v>
      </c>
      <c r="O8" s="6"/>
      <c r="P8" s="6"/>
      <c r="Q8" s="7"/>
    </row>
    <row r="9" spans="1:17">
      <c r="A9" s="10">
        <v>44242</v>
      </c>
      <c r="B9" s="5">
        <v>0.62083333333333335</v>
      </c>
      <c r="C9" s="11">
        <v>0.62569444444444444</v>
      </c>
      <c r="D9" s="8"/>
      <c r="E9" s="6">
        <v>1</v>
      </c>
      <c r="F9" s="6" t="s">
        <v>31</v>
      </c>
      <c r="G9" s="6" t="s">
        <v>31</v>
      </c>
      <c r="H9" s="6" t="s">
        <v>32</v>
      </c>
      <c r="I9" s="6" t="s">
        <v>33</v>
      </c>
      <c r="J9" s="6" t="s">
        <v>30</v>
      </c>
      <c r="K9" s="6" t="s">
        <v>30</v>
      </c>
      <c r="L9" s="6" t="s">
        <v>34</v>
      </c>
      <c r="M9" s="6"/>
      <c r="N9" s="6"/>
      <c r="O9" s="6">
        <v>6</v>
      </c>
      <c r="P9" s="6">
        <v>7</v>
      </c>
      <c r="Q9" s="12"/>
    </row>
    <row r="10" spans="1:17">
      <c r="A10" s="10">
        <v>44242</v>
      </c>
      <c r="B10" s="5">
        <v>0.66180555555555554</v>
      </c>
      <c r="C10" s="5">
        <v>0.67361111111111116</v>
      </c>
      <c r="D10" s="8">
        <v>1</v>
      </c>
      <c r="E10" s="6"/>
      <c r="F10" s="6">
        <v>12</v>
      </c>
      <c r="G10" s="6">
        <v>12</v>
      </c>
      <c r="H10" s="13" t="s">
        <v>19</v>
      </c>
      <c r="I10" s="6" t="s">
        <v>20</v>
      </c>
      <c r="J10" s="6" t="s">
        <v>30</v>
      </c>
      <c r="K10" s="6" t="s">
        <v>30</v>
      </c>
      <c r="L10" s="6" t="s">
        <v>22</v>
      </c>
      <c r="M10" s="6">
        <v>9</v>
      </c>
      <c r="N10" s="6">
        <v>3</v>
      </c>
      <c r="O10" s="6"/>
      <c r="P10" s="6"/>
      <c r="Q10" s="7"/>
    </row>
    <row r="11" spans="1:17">
      <c r="A11" s="10">
        <v>44246</v>
      </c>
      <c r="B11" s="5">
        <v>0.4145833333333333</v>
      </c>
      <c r="C11" s="5">
        <v>0.42569444444444443</v>
      </c>
      <c r="D11" s="8">
        <v>1</v>
      </c>
      <c r="E11" s="6"/>
      <c r="F11" s="6">
        <v>12</v>
      </c>
      <c r="G11" s="6">
        <v>12</v>
      </c>
      <c r="H11" s="6" t="s">
        <v>19</v>
      </c>
      <c r="I11" s="6" t="s">
        <v>20</v>
      </c>
      <c r="J11" s="6" t="s">
        <v>30</v>
      </c>
      <c r="K11" s="6" t="s">
        <v>30</v>
      </c>
      <c r="L11" s="6" t="s">
        <v>22</v>
      </c>
      <c r="M11" s="6">
        <v>10</v>
      </c>
      <c r="N11" s="6">
        <v>6</v>
      </c>
      <c r="O11" s="6"/>
      <c r="P11" s="6"/>
      <c r="Q11" s="12"/>
    </row>
    <row r="12" spans="1:17">
      <c r="A12" s="10">
        <v>44249</v>
      </c>
      <c r="B12" s="5">
        <v>0.66527777777777775</v>
      </c>
      <c r="C12" s="5">
        <v>0.67638888888888893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30</v>
      </c>
      <c r="K12" s="6" t="s">
        <v>30</v>
      </c>
      <c r="L12" s="6" t="s">
        <v>22</v>
      </c>
      <c r="M12" s="6">
        <v>7</v>
      </c>
      <c r="N12" s="6">
        <v>9</v>
      </c>
      <c r="O12" s="6"/>
      <c r="P12" s="6"/>
      <c r="Q12" s="12"/>
    </row>
    <row r="13" spans="1:17">
      <c r="A13" s="10">
        <v>44255</v>
      </c>
      <c r="B13" s="11">
        <v>0.54166666666666663</v>
      </c>
      <c r="C13" s="11">
        <v>0.54722222222222217</v>
      </c>
      <c r="D13" s="14"/>
      <c r="E13" s="13">
        <v>1</v>
      </c>
      <c r="F13" s="13" t="s">
        <v>31</v>
      </c>
      <c r="G13" s="13" t="s">
        <v>31</v>
      </c>
      <c r="H13" s="6" t="s">
        <v>35</v>
      </c>
      <c r="I13" s="13" t="s">
        <v>33</v>
      </c>
      <c r="J13" s="6" t="s">
        <v>30</v>
      </c>
      <c r="K13" s="6" t="s">
        <v>30</v>
      </c>
      <c r="L13" s="6" t="s">
        <v>36</v>
      </c>
      <c r="M13" s="13"/>
      <c r="N13" s="13"/>
      <c r="O13" s="13">
        <v>6</v>
      </c>
      <c r="P13" s="13">
        <v>6</v>
      </c>
      <c r="Q13" s="12"/>
    </row>
    <row r="14" spans="1:17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7</v>
      </c>
      <c r="E31" s="17">
        <f>SUM(E4:E30)</f>
        <v>3</v>
      </c>
      <c r="F31" s="16"/>
      <c r="G31" s="16"/>
      <c r="H31" s="16"/>
      <c r="I31" s="16"/>
      <c r="J31" s="16"/>
      <c r="K31" s="16"/>
      <c r="L31" s="19"/>
      <c r="M31" s="20">
        <f>SUM(M4:M30)</f>
        <v>54</v>
      </c>
      <c r="N31" s="17">
        <f>SUM(N4:N30)</f>
        <v>38</v>
      </c>
      <c r="O31" s="17">
        <f>SUM(O4:O30)</f>
        <v>18</v>
      </c>
      <c r="P31" s="20">
        <f>SUM(P4:P30)</f>
        <v>20</v>
      </c>
      <c r="Q31" s="21">
        <f>SUM(M31:P31)</f>
        <v>130</v>
      </c>
    </row>
    <row r="32" spans="1:17">
      <c r="F32" s="22" t="s">
        <v>23</v>
      </c>
      <c r="L32" s="23" t="s">
        <v>24</v>
      </c>
      <c r="M32" s="24">
        <f>-(M31+N31)-Q32</f>
        <v>-64</v>
      </c>
      <c r="P32" s="23" t="s">
        <v>25</v>
      </c>
      <c r="Q32" s="24">
        <f>-(D31)*4</f>
        <v>-28</v>
      </c>
    </row>
    <row r="33" spans="6:17">
      <c r="F33" s="25"/>
      <c r="L33" s="23" t="s">
        <v>26</v>
      </c>
      <c r="M33" s="24">
        <f>-(O31+P31)-Q33</f>
        <v>-26</v>
      </c>
      <c r="P33" s="23" t="s">
        <v>27</v>
      </c>
      <c r="Q33" s="24">
        <f>-(E31)*4</f>
        <v>-12</v>
      </c>
    </row>
    <row r="34" spans="6:17">
      <c r="P34" s="23" t="s">
        <v>28</v>
      </c>
      <c r="Q34" s="24">
        <f>SUM(Q31:Q33)</f>
        <v>90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419B1-8F89-4C6B-861A-F2CC4A568EA9}">
  <dimension ref="A1:Q34"/>
  <sheetViews>
    <sheetView zoomScale="85" zoomScaleNormal="85" workbookViewId="0">
      <selection activeCell="A17" sqref="A17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37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44256</v>
      </c>
      <c r="B4" s="5">
        <v>0.43611111111111112</v>
      </c>
      <c r="C4" s="5">
        <v>0.44861111111111113</v>
      </c>
      <c r="D4" s="6">
        <v>1</v>
      </c>
      <c r="E4" s="6"/>
      <c r="F4" s="6">
        <v>30</v>
      </c>
      <c r="G4" s="6">
        <v>12</v>
      </c>
      <c r="H4" s="6" t="s">
        <v>19</v>
      </c>
      <c r="I4" s="6" t="s">
        <v>20</v>
      </c>
      <c r="J4" s="6" t="s">
        <v>30</v>
      </c>
      <c r="K4" s="6" t="s">
        <v>30</v>
      </c>
      <c r="L4" s="6" t="s">
        <v>22</v>
      </c>
      <c r="M4" s="6">
        <v>4</v>
      </c>
      <c r="N4" s="6">
        <v>9</v>
      </c>
      <c r="O4" s="6"/>
      <c r="P4" s="6"/>
      <c r="Q4" s="7"/>
    </row>
    <row r="5" spans="1:17">
      <c r="A5" s="4">
        <v>44256</v>
      </c>
      <c r="B5" s="5">
        <v>0.66180555555555554</v>
      </c>
      <c r="C5" s="5">
        <v>0.67152777777777783</v>
      </c>
      <c r="D5" s="8">
        <v>1</v>
      </c>
      <c r="E5" s="6"/>
      <c r="F5" s="6">
        <v>30</v>
      </c>
      <c r="G5" s="6">
        <v>12</v>
      </c>
      <c r="H5" s="6" t="s">
        <v>38</v>
      </c>
      <c r="I5" s="6" t="s">
        <v>20</v>
      </c>
      <c r="J5" s="6" t="s">
        <v>30</v>
      </c>
      <c r="K5" s="6" t="s">
        <v>30</v>
      </c>
      <c r="L5" s="6" t="s">
        <v>22</v>
      </c>
      <c r="M5" s="6">
        <v>9</v>
      </c>
      <c r="N5" s="6">
        <v>5</v>
      </c>
      <c r="O5" s="6"/>
      <c r="P5" s="6"/>
      <c r="Q5" s="7"/>
    </row>
    <row r="6" spans="1:17">
      <c r="A6" s="4">
        <v>44259</v>
      </c>
      <c r="B6" s="5">
        <v>0.67638888888888893</v>
      </c>
      <c r="C6" s="5">
        <v>0.68888888888888899</v>
      </c>
      <c r="D6" s="8">
        <v>1</v>
      </c>
      <c r="E6" s="9"/>
      <c r="F6" s="6">
        <v>12</v>
      </c>
      <c r="G6" s="6">
        <v>12</v>
      </c>
      <c r="H6" s="6" t="s">
        <v>19</v>
      </c>
      <c r="I6" s="6" t="s">
        <v>20</v>
      </c>
      <c r="J6" s="6" t="s">
        <v>30</v>
      </c>
      <c r="K6" s="6" t="s">
        <v>30</v>
      </c>
      <c r="L6" s="6" t="s">
        <v>22</v>
      </c>
      <c r="M6" s="6">
        <v>4</v>
      </c>
      <c r="N6" s="6">
        <v>8</v>
      </c>
      <c r="O6" s="6"/>
      <c r="P6" s="6"/>
      <c r="Q6" s="7"/>
    </row>
    <row r="7" spans="1:17">
      <c r="A7" s="4">
        <v>44262</v>
      </c>
      <c r="B7" s="5">
        <v>0.66388888888888886</v>
      </c>
      <c r="C7" s="5">
        <v>0.6777777777777777</v>
      </c>
      <c r="D7" s="8">
        <v>1</v>
      </c>
      <c r="E7" s="6"/>
      <c r="F7" s="6">
        <v>12</v>
      </c>
      <c r="G7" s="6">
        <v>12</v>
      </c>
      <c r="H7" s="6" t="s">
        <v>19</v>
      </c>
      <c r="I7" s="6" t="s">
        <v>20</v>
      </c>
      <c r="J7" s="6" t="s">
        <v>30</v>
      </c>
      <c r="K7" s="6" t="s">
        <v>30</v>
      </c>
      <c r="L7" s="6" t="s">
        <v>22</v>
      </c>
      <c r="M7" s="6">
        <v>7</v>
      </c>
      <c r="N7" s="6">
        <v>6</v>
      </c>
      <c r="O7" s="6"/>
      <c r="P7" s="6"/>
      <c r="Q7" s="7"/>
    </row>
    <row r="8" spans="1:17">
      <c r="A8" s="4">
        <v>44267</v>
      </c>
      <c r="B8" s="5">
        <v>0.40763888888888888</v>
      </c>
      <c r="C8" s="5">
        <v>0.41944444444444445</v>
      </c>
      <c r="D8" s="8">
        <v>1</v>
      </c>
      <c r="E8" s="6"/>
      <c r="F8" s="6">
        <v>30</v>
      </c>
      <c r="G8" s="6">
        <v>12</v>
      </c>
      <c r="H8" s="6" t="s">
        <v>19</v>
      </c>
      <c r="I8" s="6" t="s">
        <v>20</v>
      </c>
      <c r="J8" s="6" t="s">
        <v>30</v>
      </c>
      <c r="K8" s="6" t="s">
        <v>30</v>
      </c>
      <c r="L8" s="6" t="s">
        <v>22</v>
      </c>
      <c r="M8" s="6">
        <v>9</v>
      </c>
      <c r="N8" s="6">
        <v>8</v>
      </c>
      <c r="O8" s="6"/>
      <c r="P8" s="6"/>
      <c r="Q8" s="7"/>
    </row>
    <row r="9" spans="1:17">
      <c r="A9" s="10">
        <v>44270</v>
      </c>
      <c r="B9" s="5">
        <v>0.6694444444444444</v>
      </c>
      <c r="C9" s="11">
        <v>0.67986111111111114</v>
      </c>
      <c r="D9" s="8">
        <v>1</v>
      </c>
      <c r="E9" s="6"/>
      <c r="F9" s="6">
        <v>30</v>
      </c>
      <c r="G9" s="6">
        <v>12</v>
      </c>
      <c r="H9" s="6" t="s">
        <v>19</v>
      </c>
      <c r="I9" s="6" t="s">
        <v>20</v>
      </c>
      <c r="J9" s="6" t="s">
        <v>30</v>
      </c>
      <c r="K9" s="6" t="s">
        <v>30</v>
      </c>
      <c r="L9" s="6" t="s">
        <v>22</v>
      </c>
      <c r="M9" s="6">
        <v>15</v>
      </c>
      <c r="N9" s="6">
        <v>6</v>
      </c>
      <c r="O9" s="6"/>
      <c r="P9" s="6"/>
      <c r="Q9" s="12"/>
    </row>
    <row r="10" spans="1:17">
      <c r="A10" s="10">
        <v>44270</v>
      </c>
      <c r="B10" s="5">
        <v>0.83611111111111114</v>
      </c>
      <c r="C10" s="5">
        <v>0.84166666666666667</v>
      </c>
      <c r="D10" s="8"/>
      <c r="E10" s="6">
        <v>1</v>
      </c>
      <c r="F10" s="6">
        <v>30</v>
      </c>
      <c r="G10" s="6">
        <v>30</v>
      </c>
      <c r="H10" s="13" t="s">
        <v>39</v>
      </c>
      <c r="I10" s="6" t="s">
        <v>33</v>
      </c>
      <c r="J10" s="6" t="s">
        <v>30</v>
      </c>
      <c r="K10" s="6" t="s">
        <v>30</v>
      </c>
      <c r="L10" s="6" t="s">
        <v>34</v>
      </c>
      <c r="M10" s="6">
        <v>6</v>
      </c>
      <c r="N10" s="6">
        <v>7</v>
      </c>
      <c r="O10" s="6"/>
      <c r="P10" s="6"/>
      <c r="Q10" s="7"/>
    </row>
    <row r="11" spans="1:17">
      <c r="A11" s="10">
        <v>44274</v>
      </c>
      <c r="B11" s="5">
        <v>0.45763888888888887</v>
      </c>
      <c r="C11" s="5">
        <v>0.47013888888888888</v>
      </c>
      <c r="D11" s="8">
        <v>1</v>
      </c>
      <c r="E11" s="6"/>
      <c r="F11" s="6">
        <v>30</v>
      </c>
      <c r="G11" s="6">
        <v>12</v>
      </c>
      <c r="H11" s="6" t="s">
        <v>19</v>
      </c>
      <c r="I11" s="6" t="s">
        <v>20</v>
      </c>
      <c r="J11" s="6" t="s">
        <v>30</v>
      </c>
      <c r="K11" s="6" t="s">
        <v>30</v>
      </c>
      <c r="L11" s="6" t="s">
        <v>22</v>
      </c>
      <c r="M11" s="6">
        <v>13</v>
      </c>
      <c r="N11" s="6">
        <v>13</v>
      </c>
      <c r="O11" s="6"/>
      <c r="P11" s="6"/>
      <c r="Q11" s="12"/>
    </row>
    <row r="12" spans="1:17">
      <c r="A12" s="10">
        <v>44277</v>
      </c>
      <c r="B12" s="5">
        <v>0.65833333333333333</v>
      </c>
      <c r="C12" s="5">
        <v>0.67083333333333339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30</v>
      </c>
      <c r="K12" s="6" t="s">
        <v>30</v>
      </c>
      <c r="L12" s="6" t="s">
        <v>22</v>
      </c>
      <c r="M12" s="6">
        <v>10</v>
      </c>
      <c r="N12" s="6">
        <v>9</v>
      </c>
      <c r="O12" s="6"/>
      <c r="P12" s="6"/>
      <c r="Q12" s="12"/>
    </row>
    <row r="13" spans="1:17">
      <c r="A13" s="10">
        <v>44281</v>
      </c>
      <c r="B13" s="11">
        <v>0.41111111111111115</v>
      </c>
      <c r="C13" s="11">
        <v>0.42152777777777778</v>
      </c>
      <c r="D13" s="14">
        <v>1</v>
      </c>
      <c r="E13" s="13"/>
      <c r="F13" s="13">
        <v>30</v>
      </c>
      <c r="G13" s="13">
        <v>12</v>
      </c>
      <c r="H13" s="6" t="s">
        <v>19</v>
      </c>
      <c r="I13" s="13" t="s">
        <v>20</v>
      </c>
      <c r="J13" s="6" t="s">
        <v>30</v>
      </c>
      <c r="K13" s="6" t="s">
        <v>30</v>
      </c>
      <c r="L13" s="6" t="s">
        <v>22</v>
      </c>
      <c r="M13" s="13">
        <v>4</v>
      </c>
      <c r="N13" s="13">
        <v>13</v>
      </c>
      <c r="O13" s="13"/>
      <c r="P13" s="13"/>
      <c r="Q13" s="12"/>
    </row>
    <row r="14" spans="1:17">
      <c r="A14" s="10">
        <v>44281</v>
      </c>
      <c r="B14" s="5">
        <v>0.65763888888888888</v>
      </c>
      <c r="C14" s="5">
        <v>0.66666666666666663</v>
      </c>
      <c r="D14" s="8">
        <v>1</v>
      </c>
      <c r="E14" s="6"/>
      <c r="F14" s="6">
        <v>12</v>
      </c>
      <c r="G14" s="6">
        <v>12</v>
      </c>
      <c r="H14" s="6" t="s">
        <v>38</v>
      </c>
      <c r="I14" s="6" t="s">
        <v>20</v>
      </c>
      <c r="J14" s="6" t="s">
        <v>30</v>
      </c>
      <c r="K14" s="6" t="s">
        <v>30</v>
      </c>
      <c r="L14" s="6" t="s">
        <v>22</v>
      </c>
      <c r="M14" s="6">
        <v>13</v>
      </c>
      <c r="N14" s="6">
        <v>5</v>
      </c>
      <c r="O14" s="6"/>
      <c r="P14" s="6"/>
      <c r="Q14" s="7"/>
    </row>
    <row r="15" spans="1:17">
      <c r="A15" s="10">
        <v>44284</v>
      </c>
      <c r="B15" s="5">
        <v>0.44166666666666665</v>
      </c>
      <c r="C15" s="5">
        <v>0.45277777777777778</v>
      </c>
      <c r="D15" s="8">
        <v>1</v>
      </c>
      <c r="E15" s="6"/>
      <c r="F15" s="6">
        <v>30</v>
      </c>
      <c r="G15" s="6">
        <v>12</v>
      </c>
      <c r="H15" s="6" t="s">
        <v>38</v>
      </c>
      <c r="I15" s="6" t="s">
        <v>20</v>
      </c>
      <c r="J15" s="6" t="s">
        <v>30</v>
      </c>
      <c r="K15" s="6" t="s">
        <v>30</v>
      </c>
      <c r="L15" s="6" t="s">
        <v>22</v>
      </c>
      <c r="M15" s="6">
        <v>6</v>
      </c>
      <c r="N15" s="6">
        <v>11</v>
      </c>
      <c r="O15" s="6"/>
      <c r="P15" s="6"/>
      <c r="Q15" s="7"/>
    </row>
    <row r="16" spans="1:17">
      <c r="A16" s="10">
        <v>44284</v>
      </c>
      <c r="B16" s="5">
        <v>0.66041666666666665</v>
      </c>
      <c r="C16" s="5">
        <v>0.67499999999999993</v>
      </c>
      <c r="D16" s="8">
        <v>1</v>
      </c>
      <c r="E16" s="6"/>
      <c r="F16" s="6">
        <v>12</v>
      </c>
      <c r="G16" s="6">
        <v>12</v>
      </c>
      <c r="H16" s="6" t="s">
        <v>19</v>
      </c>
      <c r="I16" s="6" t="s">
        <v>20</v>
      </c>
      <c r="J16" s="6" t="s">
        <v>30</v>
      </c>
      <c r="K16" s="6" t="s">
        <v>30</v>
      </c>
      <c r="L16" s="6" t="s">
        <v>22</v>
      </c>
      <c r="M16" s="6">
        <v>10</v>
      </c>
      <c r="N16" s="6">
        <v>10</v>
      </c>
      <c r="O16" s="6"/>
      <c r="P16" s="6"/>
      <c r="Q16" s="7"/>
    </row>
    <row r="17" spans="1:17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12</v>
      </c>
      <c r="E31" s="17">
        <f>SUM(E4:E30)</f>
        <v>1</v>
      </c>
      <c r="F31" s="16"/>
      <c r="G31" s="16"/>
      <c r="H31" s="16"/>
      <c r="I31" s="16"/>
      <c r="J31" s="16"/>
      <c r="K31" s="16"/>
      <c r="L31" s="19"/>
      <c r="M31" s="20">
        <f>SUM(M4:M30)</f>
        <v>110</v>
      </c>
      <c r="N31" s="17">
        <f>SUM(N4:N30)</f>
        <v>110</v>
      </c>
      <c r="O31" s="17">
        <f>SUM(O4:O30)</f>
        <v>0</v>
      </c>
      <c r="P31" s="20">
        <f>SUM(P4:P30)</f>
        <v>0</v>
      </c>
      <c r="Q31" s="21">
        <f>SUM(M31:P31)</f>
        <v>220</v>
      </c>
    </row>
    <row r="32" spans="1:17">
      <c r="F32" s="22" t="s">
        <v>23</v>
      </c>
      <c r="L32" s="23" t="s">
        <v>24</v>
      </c>
      <c r="M32" s="24">
        <f>-(M31+N31)-Q32</f>
        <v>-172</v>
      </c>
      <c r="P32" s="23" t="s">
        <v>25</v>
      </c>
      <c r="Q32" s="24">
        <f>-(D31)*4</f>
        <v>-48</v>
      </c>
    </row>
    <row r="33" spans="6:17">
      <c r="F33" s="25"/>
      <c r="L33" s="23" t="s">
        <v>26</v>
      </c>
      <c r="M33" s="24">
        <f>-(O31+P31)-Q33</f>
        <v>4</v>
      </c>
      <c r="P33" s="23" t="s">
        <v>27</v>
      </c>
      <c r="Q33" s="24">
        <f>-(E31)*4</f>
        <v>-4</v>
      </c>
    </row>
    <row r="34" spans="6:17">
      <c r="P34" s="23" t="s">
        <v>28</v>
      </c>
      <c r="Q34" s="24">
        <f>SUM(Q31:Q33)</f>
        <v>168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F8F20-4F76-4639-B12F-0E6BBC590F24}">
  <dimension ref="A1:Q34"/>
  <sheetViews>
    <sheetView workbookViewId="0">
      <selection activeCell="Q16" sqref="Q16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40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44289</v>
      </c>
      <c r="B4" s="5">
        <v>4.1666666666666664E-2</v>
      </c>
      <c r="C4" s="5">
        <v>0.125</v>
      </c>
      <c r="D4" s="6"/>
      <c r="E4" s="6">
        <v>1</v>
      </c>
      <c r="F4" s="6" t="s">
        <v>41</v>
      </c>
      <c r="G4" s="6" t="s">
        <v>41</v>
      </c>
      <c r="H4" s="6" t="s">
        <v>32</v>
      </c>
      <c r="I4" s="6" t="s">
        <v>33</v>
      </c>
      <c r="J4" s="6" t="s">
        <v>21</v>
      </c>
      <c r="K4" s="6" t="s">
        <v>21</v>
      </c>
      <c r="L4" s="6" t="s">
        <v>34</v>
      </c>
      <c r="M4" s="6"/>
      <c r="N4" s="6"/>
      <c r="O4" s="6">
        <v>6</v>
      </c>
      <c r="P4" s="6">
        <v>7</v>
      </c>
      <c r="Q4" s="7"/>
    </row>
    <row r="5" spans="1:17">
      <c r="A5" s="4">
        <v>44289</v>
      </c>
      <c r="B5" s="5">
        <v>0.50416666666666665</v>
      </c>
      <c r="C5" s="5">
        <v>0.5131944444444444</v>
      </c>
      <c r="D5" s="8"/>
      <c r="E5" s="6">
        <v>1</v>
      </c>
      <c r="F5" s="6" t="s">
        <v>41</v>
      </c>
      <c r="G5" s="6" t="s">
        <v>41</v>
      </c>
      <c r="H5" s="6" t="s">
        <v>32</v>
      </c>
      <c r="I5" s="6" t="s">
        <v>33</v>
      </c>
      <c r="J5" s="6" t="s">
        <v>21</v>
      </c>
      <c r="K5" s="6" t="s">
        <v>21</v>
      </c>
      <c r="L5" s="6" t="s">
        <v>34</v>
      </c>
      <c r="M5" s="6"/>
      <c r="N5" s="6"/>
      <c r="O5" s="6">
        <v>6</v>
      </c>
      <c r="P5" s="6">
        <v>7</v>
      </c>
      <c r="Q5" s="7"/>
    </row>
    <row r="6" spans="1:17">
      <c r="A6" s="4">
        <v>44294</v>
      </c>
      <c r="B6" s="5">
        <v>0.41597222222222219</v>
      </c>
      <c r="C6" s="5">
        <v>0.4284722222222222</v>
      </c>
      <c r="D6" s="8">
        <v>1</v>
      </c>
      <c r="E6" s="9"/>
      <c r="F6" s="6">
        <v>12</v>
      </c>
      <c r="G6" s="6">
        <v>12</v>
      </c>
      <c r="H6" s="6" t="s">
        <v>38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14</v>
      </c>
      <c r="N6" s="6">
        <v>8</v>
      </c>
      <c r="O6" s="6"/>
      <c r="P6" s="6"/>
      <c r="Q6" s="7"/>
    </row>
    <row r="7" spans="1:17">
      <c r="A7" s="4">
        <v>44294</v>
      </c>
      <c r="B7" s="5">
        <v>0.6777777777777777</v>
      </c>
      <c r="C7" s="5">
        <v>0.68958333333333333</v>
      </c>
      <c r="D7" s="8">
        <v>1</v>
      </c>
      <c r="E7" s="6"/>
      <c r="F7" s="6">
        <v>30</v>
      </c>
      <c r="G7" s="6">
        <v>12</v>
      </c>
      <c r="H7" s="6" t="s">
        <v>38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15</v>
      </c>
      <c r="N7" s="6">
        <v>5</v>
      </c>
      <c r="O7" s="6"/>
      <c r="P7" s="6"/>
      <c r="Q7" s="7"/>
    </row>
    <row r="8" spans="1:17">
      <c r="A8" s="4">
        <v>44294</v>
      </c>
      <c r="B8" s="5">
        <v>0.7368055555555556</v>
      </c>
      <c r="C8" s="5">
        <v>0.74652777777777779</v>
      </c>
      <c r="D8" s="8">
        <v>1</v>
      </c>
      <c r="E8" s="6"/>
      <c r="F8" s="6">
        <v>30</v>
      </c>
      <c r="G8" s="6">
        <v>12</v>
      </c>
      <c r="H8" s="6" t="s">
        <v>19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8</v>
      </c>
      <c r="N8" s="6">
        <v>2</v>
      </c>
      <c r="O8" s="6"/>
      <c r="P8" s="6"/>
      <c r="Q8" s="7"/>
    </row>
    <row r="9" spans="1:17">
      <c r="A9" s="10">
        <v>44298</v>
      </c>
      <c r="B9" s="5">
        <v>0.44027777777777777</v>
      </c>
      <c r="C9" s="11">
        <v>0.4513888888888889</v>
      </c>
      <c r="D9" s="8">
        <v>1</v>
      </c>
      <c r="E9" s="6"/>
      <c r="F9" s="6">
        <v>30</v>
      </c>
      <c r="G9" s="6">
        <v>30</v>
      </c>
      <c r="H9" s="6" t="s">
        <v>19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5</v>
      </c>
      <c r="N9" s="6">
        <v>9</v>
      </c>
      <c r="O9" s="6"/>
      <c r="P9" s="6"/>
      <c r="Q9" s="12"/>
    </row>
    <row r="10" spans="1:17">
      <c r="A10" s="10">
        <v>44298</v>
      </c>
      <c r="B10" s="5">
        <v>0.67708333333333337</v>
      </c>
      <c r="C10" s="5">
        <v>0.6875</v>
      </c>
      <c r="D10" s="8">
        <v>1</v>
      </c>
      <c r="E10" s="6"/>
      <c r="F10" s="6">
        <v>30</v>
      </c>
      <c r="G10" s="6">
        <v>12</v>
      </c>
      <c r="H10" s="13" t="s">
        <v>38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6</v>
      </c>
      <c r="N10" s="6">
        <v>3</v>
      </c>
      <c r="O10" s="6"/>
      <c r="P10" s="6"/>
      <c r="Q10" s="7"/>
    </row>
    <row r="11" spans="1:17">
      <c r="A11" s="10">
        <v>44301</v>
      </c>
      <c r="B11" s="5">
        <v>0.40138888888888885</v>
      </c>
      <c r="C11" s="5">
        <v>0.40416666666666662</v>
      </c>
      <c r="D11" s="8"/>
      <c r="E11" s="6">
        <v>1</v>
      </c>
      <c r="F11" s="6">
        <v>30</v>
      </c>
      <c r="G11" s="6">
        <v>12</v>
      </c>
      <c r="H11" s="6" t="s">
        <v>35</v>
      </c>
      <c r="I11" s="6" t="s">
        <v>33</v>
      </c>
      <c r="J11" s="6" t="s">
        <v>21</v>
      </c>
      <c r="K11" s="6" t="s">
        <v>21</v>
      </c>
      <c r="L11" s="6" t="s">
        <v>42</v>
      </c>
      <c r="M11" s="6"/>
      <c r="N11" s="6"/>
      <c r="O11" s="6">
        <v>7</v>
      </c>
      <c r="P11" s="6">
        <v>3</v>
      </c>
      <c r="Q11" s="12"/>
    </row>
    <row r="12" spans="1:17">
      <c r="A12" s="10">
        <v>44301</v>
      </c>
      <c r="B12" s="5">
        <v>0.4152777777777778</v>
      </c>
      <c r="C12" s="5">
        <v>0.42777777777777781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5</v>
      </c>
      <c r="N12" s="6">
        <v>7</v>
      </c>
      <c r="O12" s="6"/>
      <c r="P12" s="6"/>
      <c r="Q12" s="12"/>
    </row>
    <row r="13" spans="1:17">
      <c r="A13" s="10">
        <v>44301</v>
      </c>
      <c r="B13" s="11">
        <v>0.57222222222222219</v>
      </c>
      <c r="C13" s="11">
        <v>0.56944444444444442</v>
      </c>
      <c r="D13" s="14"/>
      <c r="E13" s="13">
        <v>1</v>
      </c>
      <c r="F13" s="13" t="s">
        <v>41</v>
      </c>
      <c r="G13" s="13">
        <v>12</v>
      </c>
      <c r="H13" s="6" t="s">
        <v>35</v>
      </c>
      <c r="I13" s="13" t="s">
        <v>33</v>
      </c>
      <c r="J13" s="6" t="s">
        <v>21</v>
      </c>
      <c r="K13" s="6" t="s">
        <v>21</v>
      </c>
      <c r="L13" s="6" t="s">
        <v>42</v>
      </c>
      <c r="M13" s="13"/>
      <c r="N13" s="13"/>
      <c r="O13" s="13">
        <v>3</v>
      </c>
      <c r="P13" s="13">
        <v>7</v>
      </c>
      <c r="Q13" s="12"/>
    </row>
    <row r="14" spans="1:17">
      <c r="A14" s="10">
        <v>44302</v>
      </c>
      <c r="B14" s="5">
        <v>0.53611111111111109</v>
      </c>
      <c r="C14" s="5">
        <v>0.54652777777777783</v>
      </c>
      <c r="D14" s="8">
        <v>1</v>
      </c>
      <c r="E14" s="6"/>
      <c r="F14" s="6">
        <v>30</v>
      </c>
      <c r="G14" s="6">
        <v>30</v>
      </c>
      <c r="H14" s="6" t="s">
        <v>38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6</v>
      </c>
      <c r="N14" s="6">
        <v>2</v>
      </c>
      <c r="O14" s="6"/>
      <c r="P14" s="6"/>
      <c r="Q14" s="7"/>
    </row>
    <row r="15" spans="1:17">
      <c r="A15" s="10">
        <v>44306</v>
      </c>
      <c r="B15" s="5">
        <v>0.66111111111111109</v>
      </c>
      <c r="C15" s="5">
        <v>0.6743055555555556</v>
      </c>
      <c r="D15" s="8">
        <v>1</v>
      </c>
      <c r="E15" s="6"/>
      <c r="F15" s="6">
        <v>30</v>
      </c>
      <c r="G15" s="6">
        <v>12</v>
      </c>
      <c r="H15" s="6" t="s">
        <v>19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16</v>
      </c>
      <c r="N15" s="6">
        <v>14</v>
      </c>
      <c r="O15" s="6"/>
      <c r="P15" s="6"/>
      <c r="Q15" s="7"/>
    </row>
    <row r="16" spans="1:17">
      <c r="A16" s="10">
        <v>44307</v>
      </c>
      <c r="B16" s="5">
        <v>0.39861111111111108</v>
      </c>
      <c r="C16" s="5">
        <v>0.40138888888888885</v>
      </c>
      <c r="D16" s="8"/>
      <c r="E16" s="6">
        <v>1</v>
      </c>
      <c r="F16" s="6" t="s">
        <v>41</v>
      </c>
      <c r="G16" s="6" t="s">
        <v>41</v>
      </c>
      <c r="H16" s="6" t="s">
        <v>35</v>
      </c>
      <c r="I16" s="6" t="s">
        <v>33</v>
      </c>
      <c r="J16" s="6" t="s">
        <v>21</v>
      </c>
      <c r="K16" s="6" t="s">
        <v>21</v>
      </c>
      <c r="L16" s="6" t="s">
        <v>42</v>
      </c>
      <c r="M16" s="6"/>
      <c r="N16" s="6"/>
      <c r="O16" s="6">
        <v>13</v>
      </c>
      <c r="P16" s="6">
        <v>3</v>
      </c>
      <c r="Q16" s="7" t="s">
        <v>42</v>
      </c>
    </row>
    <row r="17" spans="1:17">
      <c r="A17" s="10">
        <v>44307</v>
      </c>
      <c r="B17" s="5">
        <v>0.41736111111111113</v>
      </c>
      <c r="C17" s="5">
        <v>0.4284722222222222</v>
      </c>
      <c r="D17" s="8">
        <v>1</v>
      </c>
      <c r="E17" s="6"/>
      <c r="F17" s="6">
        <v>30</v>
      </c>
      <c r="G17" s="6">
        <v>12</v>
      </c>
      <c r="H17" s="6" t="s">
        <v>19</v>
      </c>
      <c r="I17" s="6" t="s">
        <v>20</v>
      </c>
      <c r="J17" s="6" t="s">
        <v>21</v>
      </c>
      <c r="K17" s="6" t="s">
        <v>21</v>
      </c>
      <c r="L17" s="13" t="s">
        <v>43</v>
      </c>
      <c r="M17" s="6">
        <v>2</v>
      </c>
      <c r="N17" s="6">
        <v>2</v>
      </c>
      <c r="O17" s="6"/>
      <c r="P17" s="6"/>
      <c r="Q17" s="7" t="s">
        <v>44</v>
      </c>
    </row>
    <row r="18" spans="1:17">
      <c r="A18" s="10">
        <v>44308</v>
      </c>
      <c r="B18" s="5">
        <v>0.41180555555555554</v>
      </c>
      <c r="C18" s="5">
        <v>0.42569444444444443</v>
      </c>
      <c r="D18" s="8">
        <v>1</v>
      </c>
      <c r="E18" s="6"/>
      <c r="F18" s="6">
        <v>30</v>
      </c>
      <c r="G18" s="6">
        <v>12</v>
      </c>
      <c r="H18" s="6" t="s">
        <v>19</v>
      </c>
      <c r="I18" s="6" t="s">
        <v>20</v>
      </c>
      <c r="J18" s="6" t="s">
        <v>21</v>
      </c>
      <c r="K18" s="6" t="s">
        <v>21</v>
      </c>
      <c r="L18" s="13" t="s">
        <v>22</v>
      </c>
      <c r="M18" s="6">
        <v>6</v>
      </c>
      <c r="N18" s="6">
        <v>7</v>
      </c>
      <c r="O18" s="6"/>
      <c r="P18" s="6"/>
      <c r="Q18" s="7"/>
    </row>
    <row r="19" spans="1:17">
      <c r="A19" s="10">
        <v>44308</v>
      </c>
      <c r="B19" s="5">
        <v>0.66041666666666665</v>
      </c>
      <c r="C19" s="5">
        <v>0.66736111111111107</v>
      </c>
      <c r="D19" s="8">
        <v>1</v>
      </c>
      <c r="E19" s="6"/>
      <c r="F19" s="6">
        <v>30</v>
      </c>
      <c r="G19" s="6">
        <v>30</v>
      </c>
      <c r="H19" s="6" t="s">
        <v>45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9</v>
      </c>
      <c r="N19" s="6">
        <v>2</v>
      </c>
      <c r="O19" s="6"/>
      <c r="P19" s="6"/>
      <c r="Q19" s="7"/>
    </row>
    <row r="20" spans="1:17">
      <c r="A20" s="10">
        <v>44312</v>
      </c>
      <c r="B20" s="5">
        <v>0.40069444444444446</v>
      </c>
      <c r="C20" s="5">
        <v>0.40277777777777773</v>
      </c>
      <c r="D20" s="8"/>
      <c r="E20" s="6">
        <v>1</v>
      </c>
      <c r="F20" s="6" t="s">
        <v>41</v>
      </c>
      <c r="G20" s="6" t="s">
        <v>41</v>
      </c>
      <c r="H20" s="6" t="s">
        <v>35</v>
      </c>
      <c r="I20" s="6" t="s">
        <v>33</v>
      </c>
      <c r="J20" s="6" t="s">
        <v>21</v>
      </c>
      <c r="K20" s="6" t="s">
        <v>21</v>
      </c>
      <c r="L20" s="13" t="s">
        <v>43</v>
      </c>
      <c r="M20" s="6"/>
      <c r="N20" s="6"/>
      <c r="O20" s="6">
        <v>7</v>
      </c>
      <c r="P20" s="6">
        <v>4</v>
      </c>
      <c r="Q20" s="7" t="s">
        <v>42</v>
      </c>
    </row>
    <row r="21" spans="1:17">
      <c r="A21" s="10">
        <v>44312</v>
      </c>
      <c r="B21" s="5">
        <v>0.44305555555555554</v>
      </c>
      <c r="C21" s="5">
        <v>0.45347222222222222</v>
      </c>
      <c r="D21" s="8">
        <v>1</v>
      </c>
      <c r="E21" s="6"/>
      <c r="F21" s="6">
        <v>30</v>
      </c>
      <c r="G21" s="6">
        <v>30</v>
      </c>
      <c r="H21" s="6" t="s">
        <v>19</v>
      </c>
      <c r="I21" s="6" t="s">
        <v>20</v>
      </c>
      <c r="J21" s="6" t="s">
        <v>21</v>
      </c>
      <c r="K21" s="6" t="s">
        <v>21</v>
      </c>
      <c r="L21" s="13" t="s">
        <v>22</v>
      </c>
      <c r="M21" s="6">
        <v>4</v>
      </c>
      <c r="N21" s="6">
        <v>8</v>
      </c>
      <c r="O21" s="6"/>
      <c r="P21" s="6"/>
      <c r="Q21" s="7"/>
    </row>
    <row r="22" spans="1:17">
      <c r="A22" s="10">
        <v>44312</v>
      </c>
      <c r="B22" s="5">
        <v>0.58402777777777781</v>
      </c>
      <c r="C22" s="5">
        <v>0.60416666666666663</v>
      </c>
      <c r="D22" s="8">
        <v>1</v>
      </c>
      <c r="E22" s="6"/>
      <c r="F22" s="6">
        <v>30</v>
      </c>
      <c r="G22" s="6">
        <v>30</v>
      </c>
      <c r="H22" s="13" t="s">
        <v>46</v>
      </c>
      <c r="I22" s="6" t="s">
        <v>20</v>
      </c>
      <c r="J22" s="6" t="s">
        <v>21</v>
      </c>
      <c r="K22" s="6" t="s">
        <v>21</v>
      </c>
      <c r="L22" s="6" t="s">
        <v>43</v>
      </c>
      <c r="M22" s="6">
        <v>3</v>
      </c>
      <c r="N22" s="6">
        <v>3</v>
      </c>
      <c r="O22" s="6"/>
      <c r="P22" s="6"/>
      <c r="Q22" s="7" t="s">
        <v>44</v>
      </c>
    </row>
    <row r="23" spans="1:17">
      <c r="A23" s="10">
        <v>44312</v>
      </c>
      <c r="B23" s="5">
        <v>0.65763888888888888</v>
      </c>
      <c r="C23" s="5">
        <v>0.66875000000000007</v>
      </c>
      <c r="D23" s="8">
        <v>1</v>
      </c>
      <c r="E23" s="6"/>
      <c r="F23" s="6">
        <v>30</v>
      </c>
      <c r="G23" s="6">
        <v>30</v>
      </c>
      <c r="H23" s="6" t="s">
        <v>38</v>
      </c>
      <c r="I23" s="6" t="s">
        <v>20</v>
      </c>
      <c r="J23" s="6" t="s">
        <v>21</v>
      </c>
      <c r="K23" s="6" t="s">
        <v>21</v>
      </c>
      <c r="L23" s="6" t="s">
        <v>22</v>
      </c>
      <c r="M23" s="6">
        <v>6</v>
      </c>
      <c r="N23" s="6">
        <v>5</v>
      </c>
      <c r="O23" s="6"/>
      <c r="P23" s="6"/>
      <c r="Q23" s="12"/>
    </row>
    <row r="24" spans="1:17">
      <c r="A24" s="10">
        <v>44313</v>
      </c>
      <c r="B24" s="5">
        <v>0.42986111111111108</v>
      </c>
      <c r="C24" s="5">
        <v>0.69444444444444453</v>
      </c>
      <c r="D24" s="8"/>
      <c r="E24" s="6">
        <v>1</v>
      </c>
      <c r="F24" s="6" t="s">
        <v>47</v>
      </c>
      <c r="G24" s="6" t="s">
        <v>47</v>
      </c>
      <c r="H24" s="6" t="s">
        <v>48</v>
      </c>
      <c r="I24" s="6" t="s">
        <v>49</v>
      </c>
      <c r="J24" s="6" t="s">
        <v>21</v>
      </c>
      <c r="K24" s="6" t="s">
        <v>21</v>
      </c>
      <c r="L24" s="6" t="s">
        <v>50</v>
      </c>
      <c r="M24" s="6"/>
      <c r="N24" s="6"/>
      <c r="O24" s="6">
        <v>3</v>
      </c>
      <c r="P24" s="6">
        <v>3</v>
      </c>
      <c r="Q24" s="12" t="s">
        <v>51</v>
      </c>
    </row>
    <row r="25" spans="1:17">
      <c r="A25" s="10">
        <v>44313</v>
      </c>
      <c r="B25" s="11">
        <v>0.58194444444444449</v>
      </c>
      <c r="C25" s="11">
        <v>0.5854166666666667</v>
      </c>
      <c r="D25" s="14"/>
      <c r="E25" s="13">
        <v>1</v>
      </c>
      <c r="F25" s="6" t="s">
        <v>41</v>
      </c>
      <c r="G25" s="6" t="s">
        <v>41</v>
      </c>
      <c r="H25" s="6" t="s">
        <v>35</v>
      </c>
      <c r="I25" s="6" t="s">
        <v>33</v>
      </c>
      <c r="J25" s="6" t="s">
        <v>21</v>
      </c>
      <c r="K25" s="6" t="s">
        <v>21</v>
      </c>
      <c r="L25" s="6" t="s">
        <v>42</v>
      </c>
      <c r="M25" s="13"/>
      <c r="N25" s="13"/>
      <c r="O25" s="13">
        <v>3</v>
      </c>
      <c r="P25" s="13">
        <v>6</v>
      </c>
      <c r="Q25" s="12" t="s">
        <v>42</v>
      </c>
    </row>
    <row r="26" spans="1:17">
      <c r="A26" s="10">
        <v>44314</v>
      </c>
      <c r="B26" s="11">
        <v>0.42708333333333331</v>
      </c>
      <c r="C26" s="11">
        <v>0.4284722222222222</v>
      </c>
      <c r="D26" s="14"/>
      <c r="E26" s="13">
        <v>1</v>
      </c>
      <c r="F26" s="6" t="s">
        <v>41</v>
      </c>
      <c r="G26" s="6" t="s">
        <v>41</v>
      </c>
      <c r="H26" s="6" t="s">
        <v>35</v>
      </c>
      <c r="I26" s="6" t="s">
        <v>33</v>
      </c>
      <c r="J26" s="6" t="s">
        <v>21</v>
      </c>
      <c r="K26" s="6" t="s">
        <v>21</v>
      </c>
      <c r="L26" s="6" t="s">
        <v>42</v>
      </c>
      <c r="M26" s="13"/>
      <c r="N26" s="13"/>
      <c r="O26" s="13">
        <v>9</v>
      </c>
      <c r="P26" s="13">
        <v>3</v>
      </c>
      <c r="Q26" s="12" t="s">
        <v>42</v>
      </c>
    </row>
    <row r="27" spans="1:17">
      <c r="A27" s="10">
        <v>44314</v>
      </c>
      <c r="B27" s="5">
        <v>0.53888888888888886</v>
      </c>
      <c r="C27" s="5">
        <v>0.54375000000000007</v>
      </c>
      <c r="D27" s="8"/>
      <c r="E27" s="6">
        <v>1</v>
      </c>
      <c r="F27" s="6" t="s">
        <v>41</v>
      </c>
      <c r="G27" s="6" t="s">
        <v>41</v>
      </c>
      <c r="H27" s="6" t="s">
        <v>35</v>
      </c>
      <c r="I27" s="6" t="s">
        <v>33</v>
      </c>
      <c r="J27" s="6" t="s">
        <v>21</v>
      </c>
      <c r="K27" s="6" t="s">
        <v>21</v>
      </c>
      <c r="L27" s="6" t="s">
        <v>42</v>
      </c>
      <c r="M27" s="6"/>
      <c r="N27" s="6"/>
      <c r="O27" s="6">
        <v>3</v>
      </c>
      <c r="P27" s="6">
        <v>9</v>
      </c>
      <c r="Q27" s="7" t="s">
        <v>42</v>
      </c>
    </row>
    <row r="28" spans="1:17">
      <c r="A28" s="10">
        <v>44315</v>
      </c>
      <c r="B28" s="5">
        <v>0.41875000000000001</v>
      </c>
      <c r="C28" s="5">
        <v>0.4291666666666667</v>
      </c>
      <c r="D28" s="8">
        <v>1</v>
      </c>
      <c r="E28" s="6"/>
      <c r="F28" s="6">
        <v>12</v>
      </c>
      <c r="G28" s="6">
        <v>12</v>
      </c>
      <c r="H28" s="6" t="s">
        <v>19</v>
      </c>
      <c r="I28" s="6" t="s">
        <v>20</v>
      </c>
      <c r="J28" s="6" t="s">
        <v>21</v>
      </c>
      <c r="K28" s="6" t="s">
        <v>21</v>
      </c>
      <c r="L28" s="6" t="s">
        <v>22</v>
      </c>
      <c r="M28" s="6">
        <v>2</v>
      </c>
      <c r="N28" s="6">
        <v>5</v>
      </c>
      <c r="O28" s="6"/>
      <c r="P28" s="6"/>
      <c r="Q28" s="7"/>
    </row>
    <row r="29" spans="1:17">
      <c r="A29" s="10">
        <v>44315</v>
      </c>
      <c r="B29" s="5">
        <v>0.6791666666666667</v>
      </c>
      <c r="C29" s="5">
        <v>0.68819444444444444</v>
      </c>
      <c r="D29" s="8">
        <v>1</v>
      </c>
      <c r="E29" s="6"/>
      <c r="F29" s="6">
        <v>30</v>
      </c>
      <c r="G29" s="6">
        <v>30</v>
      </c>
      <c r="H29" s="6" t="s">
        <v>19</v>
      </c>
      <c r="I29" s="6" t="s">
        <v>20</v>
      </c>
      <c r="J29" s="6" t="s">
        <v>21</v>
      </c>
      <c r="K29" s="6" t="s">
        <v>21</v>
      </c>
      <c r="L29" s="6" t="s">
        <v>22</v>
      </c>
      <c r="M29" s="6">
        <v>9</v>
      </c>
      <c r="N29" s="6">
        <v>5</v>
      </c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16</v>
      </c>
      <c r="E31" s="17">
        <f>SUM(E4:E30)</f>
        <v>10</v>
      </c>
      <c r="F31" s="16"/>
      <c r="G31" s="16"/>
      <c r="H31" s="16"/>
      <c r="I31" s="16"/>
      <c r="J31" s="16"/>
      <c r="K31" s="16"/>
      <c r="L31" s="19"/>
      <c r="M31" s="20">
        <f>SUM(M4:M30)</f>
        <v>116</v>
      </c>
      <c r="N31" s="17">
        <f>SUM(N4:N30)</f>
        <v>87</v>
      </c>
      <c r="O31" s="17">
        <f>SUM(O4:O30)</f>
        <v>60</v>
      </c>
      <c r="P31" s="20">
        <f>SUM(P4:P30)</f>
        <v>52</v>
      </c>
      <c r="Q31" s="21">
        <f>SUM(M31:P31)</f>
        <v>315</v>
      </c>
    </row>
    <row r="32" spans="1:17">
      <c r="F32" s="22" t="s">
        <v>23</v>
      </c>
      <c r="L32" s="23" t="s">
        <v>24</v>
      </c>
      <c r="M32" s="24">
        <f>-(M31+N31)-Q32</f>
        <v>-139</v>
      </c>
      <c r="P32" s="23" t="s">
        <v>25</v>
      </c>
      <c r="Q32" s="24">
        <f>-(D31)*4</f>
        <v>-64</v>
      </c>
    </row>
    <row r="33" spans="6:17">
      <c r="F33" s="25"/>
      <c r="L33" s="23" t="s">
        <v>26</v>
      </c>
      <c r="M33" s="24">
        <f>-(O31+P31)-Q33</f>
        <v>-72</v>
      </c>
      <c r="P33" s="23" t="s">
        <v>27</v>
      </c>
      <c r="Q33" s="24">
        <f>-(E31)*4</f>
        <v>-40</v>
      </c>
    </row>
    <row r="34" spans="6:17">
      <c r="P34" s="23" t="s">
        <v>28</v>
      </c>
      <c r="Q34" s="24">
        <f>SUM(Q31:Q33)</f>
        <v>211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B563-5829-4F0C-8CF8-2ADE6856F31D}">
  <dimension ref="A1:Q34"/>
  <sheetViews>
    <sheetView workbookViewId="0">
      <selection activeCell="A21" sqref="A21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52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44319</v>
      </c>
      <c r="B4" s="5">
        <v>0.4458333333333333</v>
      </c>
      <c r="C4" s="5">
        <v>0.45694444444444443</v>
      </c>
      <c r="D4" s="6">
        <v>1</v>
      </c>
      <c r="E4" s="6"/>
      <c r="F4" s="6">
        <v>12</v>
      </c>
      <c r="G4" s="6">
        <v>12</v>
      </c>
      <c r="H4" s="6" t="s">
        <v>19</v>
      </c>
      <c r="I4" s="6" t="s">
        <v>53</v>
      </c>
      <c r="J4" s="6" t="s">
        <v>21</v>
      </c>
      <c r="K4" s="6" t="s">
        <v>21</v>
      </c>
      <c r="L4" s="6" t="s">
        <v>22</v>
      </c>
      <c r="M4" s="6">
        <v>6</v>
      </c>
      <c r="N4" s="6">
        <v>15</v>
      </c>
      <c r="O4" s="6"/>
      <c r="P4" s="6"/>
      <c r="Q4" s="7"/>
    </row>
    <row r="5" spans="1:17">
      <c r="A5" s="4">
        <v>44319</v>
      </c>
      <c r="B5" s="5">
        <v>0.6694444444444444</v>
      </c>
      <c r="C5" s="5">
        <v>0.68055555555555547</v>
      </c>
      <c r="D5" s="8">
        <v>1</v>
      </c>
      <c r="E5" s="6"/>
      <c r="F5" s="6">
        <v>12</v>
      </c>
      <c r="G5" s="6">
        <v>12</v>
      </c>
      <c r="H5" s="6" t="s">
        <v>38</v>
      </c>
      <c r="I5" s="6" t="s">
        <v>53</v>
      </c>
      <c r="J5" s="6" t="s">
        <v>21</v>
      </c>
      <c r="K5" s="6" t="s">
        <v>21</v>
      </c>
      <c r="L5" s="6" t="s">
        <v>22</v>
      </c>
      <c r="M5" s="6">
        <v>7</v>
      </c>
      <c r="N5" s="6">
        <v>10</v>
      </c>
      <c r="O5" s="6"/>
      <c r="P5" s="6"/>
      <c r="Q5" s="7"/>
    </row>
    <row r="6" spans="1:17">
      <c r="A6" s="4">
        <v>44321</v>
      </c>
      <c r="B6" s="5">
        <v>0.66875000000000007</v>
      </c>
      <c r="C6" s="5">
        <v>0.67638888888888893</v>
      </c>
      <c r="D6" s="8"/>
      <c r="E6" s="9">
        <v>1</v>
      </c>
      <c r="F6" s="6" t="s">
        <v>41</v>
      </c>
      <c r="G6" s="6" t="s">
        <v>41</v>
      </c>
      <c r="H6" s="6" t="s">
        <v>35</v>
      </c>
      <c r="I6" s="6" t="s">
        <v>33</v>
      </c>
      <c r="J6" s="6" t="s">
        <v>21</v>
      </c>
      <c r="K6" s="6" t="s">
        <v>21</v>
      </c>
      <c r="L6" s="6" t="s">
        <v>42</v>
      </c>
      <c r="M6" s="6"/>
      <c r="N6" s="6"/>
      <c r="O6" s="6">
        <v>13</v>
      </c>
      <c r="P6" s="6">
        <v>3</v>
      </c>
      <c r="Q6" s="7" t="s">
        <v>42</v>
      </c>
    </row>
    <row r="7" spans="1:17">
      <c r="A7" s="4">
        <v>44322</v>
      </c>
      <c r="B7" s="5">
        <v>0.41388888888888892</v>
      </c>
      <c r="C7" s="5">
        <v>0.42638888888888887</v>
      </c>
      <c r="D7" s="8">
        <v>1</v>
      </c>
      <c r="E7" s="6"/>
      <c r="F7" s="6">
        <v>12</v>
      </c>
      <c r="G7" s="6">
        <v>12</v>
      </c>
      <c r="H7" s="6" t="s">
        <v>19</v>
      </c>
      <c r="I7" s="6" t="s">
        <v>53</v>
      </c>
      <c r="J7" s="6" t="s">
        <v>21</v>
      </c>
      <c r="K7" s="6" t="s">
        <v>21</v>
      </c>
      <c r="L7" s="6" t="s">
        <v>22</v>
      </c>
      <c r="M7" s="6">
        <v>4</v>
      </c>
      <c r="N7" s="6">
        <v>6</v>
      </c>
      <c r="O7" s="6"/>
      <c r="P7" s="6"/>
      <c r="Q7" s="7"/>
    </row>
    <row r="8" spans="1:17">
      <c r="A8" s="4">
        <v>44322</v>
      </c>
      <c r="B8" s="5">
        <v>0.65902777777777777</v>
      </c>
      <c r="C8" s="5">
        <v>0.67152777777777783</v>
      </c>
      <c r="D8" s="8">
        <v>1</v>
      </c>
      <c r="E8" s="6"/>
      <c r="F8" s="6">
        <v>30</v>
      </c>
      <c r="G8" s="6">
        <v>12</v>
      </c>
      <c r="H8" s="6" t="s">
        <v>38</v>
      </c>
      <c r="I8" s="6" t="s">
        <v>53</v>
      </c>
      <c r="J8" s="6" t="s">
        <v>21</v>
      </c>
      <c r="K8" s="6" t="s">
        <v>21</v>
      </c>
      <c r="L8" s="6" t="s">
        <v>22</v>
      </c>
      <c r="M8" s="6">
        <v>3</v>
      </c>
      <c r="N8" s="6">
        <v>2</v>
      </c>
      <c r="O8" s="6"/>
      <c r="P8" s="6"/>
      <c r="Q8" s="7"/>
    </row>
    <row r="9" spans="1:17">
      <c r="A9" s="10">
        <v>44323</v>
      </c>
      <c r="B9" s="5">
        <v>0.55972222222222223</v>
      </c>
      <c r="C9" s="11">
        <v>0.56736111111111109</v>
      </c>
      <c r="D9" s="8"/>
      <c r="E9" s="6">
        <v>1</v>
      </c>
      <c r="F9" s="6" t="s">
        <v>41</v>
      </c>
      <c r="G9" s="6" t="s">
        <v>41</v>
      </c>
      <c r="H9" s="6" t="s">
        <v>35</v>
      </c>
      <c r="I9" s="6" t="s">
        <v>33</v>
      </c>
      <c r="J9" s="6" t="s">
        <v>21</v>
      </c>
      <c r="K9" s="6" t="s">
        <v>21</v>
      </c>
      <c r="L9" s="6" t="s">
        <v>42</v>
      </c>
      <c r="M9" s="6"/>
      <c r="N9" s="6"/>
      <c r="O9" s="6">
        <v>3</v>
      </c>
      <c r="P9" s="6">
        <v>13</v>
      </c>
      <c r="Q9" s="12" t="s">
        <v>42</v>
      </c>
    </row>
    <row r="10" spans="1:17">
      <c r="A10" s="10">
        <v>44326</v>
      </c>
      <c r="B10" s="5">
        <v>0.48333333333333334</v>
      </c>
      <c r="C10" s="5">
        <v>0.49444444444444446</v>
      </c>
      <c r="D10" s="8">
        <v>1</v>
      </c>
      <c r="E10" s="6"/>
      <c r="F10" s="6">
        <v>30</v>
      </c>
      <c r="G10" s="6">
        <v>12</v>
      </c>
      <c r="H10" s="13" t="s">
        <v>19</v>
      </c>
      <c r="I10" s="6" t="s">
        <v>53</v>
      </c>
      <c r="J10" s="6" t="s">
        <v>21</v>
      </c>
      <c r="K10" s="6" t="s">
        <v>21</v>
      </c>
      <c r="L10" s="6" t="s">
        <v>22</v>
      </c>
      <c r="M10" s="6">
        <v>7</v>
      </c>
      <c r="N10" s="6">
        <v>12</v>
      </c>
      <c r="O10" s="6"/>
      <c r="P10" s="6"/>
      <c r="Q10" s="7"/>
    </row>
    <row r="11" spans="1:17">
      <c r="A11" s="10">
        <v>44326</v>
      </c>
      <c r="B11" s="5">
        <v>0.65972222222222221</v>
      </c>
      <c r="C11" s="5">
        <v>0.67013888888888884</v>
      </c>
      <c r="D11" s="8">
        <v>1</v>
      </c>
      <c r="E11" s="6"/>
      <c r="F11" s="6">
        <v>12</v>
      </c>
      <c r="G11" s="6">
        <v>12</v>
      </c>
      <c r="H11" s="6" t="s">
        <v>38</v>
      </c>
      <c r="I11" s="6" t="s">
        <v>53</v>
      </c>
      <c r="J11" s="6" t="s">
        <v>21</v>
      </c>
      <c r="K11" s="6" t="s">
        <v>21</v>
      </c>
      <c r="L11" s="6" t="s">
        <v>22</v>
      </c>
      <c r="M11" s="6">
        <v>5</v>
      </c>
      <c r="N11" s="6">
        <v>9</v>
      </c>
      <c r="O11" s="6"/>
      <c r="P11" s="6"/>
      <c r="Q11" s="12"/>
    </row>
    <row r="12" spans="1:17">
      <c r="A12" s="10">
        <v>44330</v>
      </c>
      <c r="B12" s="5">
        <v>0.42152777777777778</v>
      </c>
      <c r="C12" s="5">
        <v>0.43194444444444446</v>
      </c>
      <c r="D12" s="8">
        <v>1</v>
      </c>
      <c r="E12" s="6"/>
      <c r="F12" s="6">
        <v>30</v>
      </c>
      <c r="G12" s="6">
        <v>30</v>
      </c>
      <c r="H12" s="6" t="s">
        <v>19</v>
      </c>
      <c r="I12" s="6" t="s">
        <v>53</v>
      </c>
      <c r="J12" s="6" t="s">
        <v>21</v>
      </c>
      <c r="K12" s="6" t="s">
        <v>21</v>
      </c>
      <c r="L12" s="6" t="s">
        <v>22</v>
      </c>
      <c r="M12" s="6">
        <v>5</v>
      </c>
      <c r="N12" s="6">
        <v>7</v>
      </c>
      <c r="O12" s="6"/>
      <c r="P12" s="6"/>
      <c r="Q12" s="12"/>
    </row>
    <row r="13" spans="1:17">
      <c r="A13" s="10">
        <v>44330</v>
      </c>
      <c r="B13" s="11">
        <v>0.66666666666666663</v>
      </c>
      <c r="C13" s="11">
        <v>0.67499999999999993</v>
      </c>
      <c r="D13" s="14">
        <v>1</v>
      </c>
      <c r="E13" s="13"/>
      <c r="F13" s="13">
        <v>30</v>
      </c>
      <c r="G13" s="13">
        <v>30</v>
      </c>
      <c r="H13" s="6" t="s">
        <v>38</v>
      </c>
      <c r="I13" s="13" t="s">
        <v>53</v>
      </c>
      <c r="J13" s="6" t="s">
        <v>21</v>
      </c>
      <c r="K13" s="6" t="s">
        <v>21</v>
      </c>
      <c r="L13" s="6" t="s">
        <v>22</v>
      </c>
      <c r="M13" s="13">
        <v>6</v>
      </c>
      <c r="N13" s="13">
        <v>2</v>
      </c>
      <c r="O13" s="13"/>
      <c r="P13" s="13"/>
      <c r="Q13" s="12"/>
    </row>
    <row r="14" spans="1:17">
      <c r="A14" s="10">
        <v>44336</v>
      </c>
      <c r="B14" s="5">
        <v>0.41250000000000003</v>
      </c>
      <c r="C14" s="5">
        <v>0.42499999999999999</v>
      </c>
      <c r="D14" s="8">
        <v>1</v>
      </c>
      <c r="E14" s="6"/>
      <c r="F14" s="6">
        <v>30</v>
      </c>
      <c r="G14" s="6">
        <v>12</v>
      </c>
      <c r="H14" s="6" t="s">
        <v>19</v>
      </c>
      <c r="I14" s="6" t="s">
        <v>53</v>
      </c>
      <c r="J14" s="6" t="s">
        <v>21</v>
      </c>
      <c r="K14" s="6" t="s">
        <v>21</v>
      </c>
      <c r="L14" s="6" t="s">
        <v>22</v>
      </c>
      <c r="M14" s="6">
        <v>3</v>
      </c>
      <c r="N14" s="6">
        <v>16</v>
      </c>
      <c r="O14" s="6"/>
      <c r="P14" s="6"/>
      <c r="Q14" s="7"/>
    </row>
    <row r="15" spans="1:17">
      <c r="A15" s="10">
        <v>44336</v>
      </c>
      <c r="B15" s="5">
        <v>0.66249999999999998</v>
      </c>
      <c r="C15" s="5">
        <v>0.67291666666666661</v>
      </c>
      <c r="D15" s="8">
        <v>1</v>
      </c>
      <c r="E15" s="6"/>
      <c r="F15" s="6">
        <v>12</v>
      </c>
      <c r="G15" s="6">
        <v>12</v>
      </c>
      <c r="H15" s="6" t="s">
        <v>38</v>
      </c>
      <c r="I15" s="6" t="s">
        <v>53</v>
      </c>
      <c r="J15" s="6" t="s">
        <v>21</v>
      </c>
      <c r="K15" s="6" t="s">
        <v>21</v>
      </c>
      <c r="L15" s="6" t="s">
        <v>22</v>
      </c>
      <c r="M15" s="6">
        <v>15</v>
      </c>
      <c r="N15" s="6">
        <v>2</v>
      </c>
      <c r="O15" s="6"/>
      <c r="P15" s="6"/>
      <c r="Q15" s="7"/>
    </row>
    <row r="16" spans="1:17">
      <c r="A16" s="10">
        <v>44341</v>
      </c>
      <c r="B16" s="5">
        <v>0.44305555555555554</v>
      </c>
      <c r="C16" s="5">
        <v>0.45069444444444445</v>
      </c>
      <c r="D16" s="8">
        <v>1</v>
      </c>
      <c r="E16" s="6"/>
      <c r="F16" s="6">
        <v>30</v>
      </c>
      <c r="G16" s="6">
        <v>30</v>
      </c>
      <c r="H16" s="6" t="s">
        <v>19</v>
      </c>
      <c r="I16" s="6" t="s">
        <v>53</v>
      </c>
      <c r="J16" s="6" t="s">
        <v>21</v>
      </c>
      <c r="K16" s="6" t="s">
        <v>21</v>
      </c>
      <c r="L16" s="6" t="s">
        <v>22</v>
      </c>
      <c r="M16" s="6">
        <v>2</v>
      </c>
      <c r="N16" s="6">
        <v>7</v>
      </c>
      <c r="O16" s="6"/>
      <c r="P16" s="6"/>
      <c r="Q16" s="7"/>
    </row>
    <row r="17" spans="1:17">
      <c r="A17" s="10">
        <v>44341</v>
      </c>
      <c r="B17" s="5">
        <v>0.66180555555555554</v>
      </c>
      <c r="C17" s="5">
        <v>0.67222222222222217</v>
      </c>
      <c r="D17" s="8">
        <v>1</v>
      </c>
      <c r="E17" s="6"/>
      <c r="F17" s="6">
        <v>30</v>
      </c>
      <c r="G17" s="6">
        <v>30</v>
      </c>
      <c r="H17" s="6" t="s">
        <v>38</v>
      </c>
      <c r="I17" s="6" t="s">
        <v>53</v>
      </c>
      <c r="J17" s="6" t="s">
        <v>21</v>
      </c>
      <c r="K17" s="6" t="s">
        <v>21</v>
      </c>
      <c r="L17" s="13" t="s">
        <v>22</v>
      </c>
      <c r="M17" s="6">
        <v>9</v>
      </c>
      <c r="N17" s="6">
        <v>2</v>
      </c>
      <c r="O17" s="6"/>
      <c r="P17" s="6"/>
      <c r="Q17" s="7"/>
    </row>
    <row r="18" spans="1:17">
      <c r="A18" s="10">
        <v>44343</v>
      </c>
      <c r="B18" s="5">
        <v>0.42291666666666666</v>
      </c>
      <c r="C18" s="5">
        <v>0.43541666666666662</v>
      </c>
      <c r="D18" s="8">
        <v>1</v>
      </c>
      <c r="E18" s="6"/>
      <c r="F18" s="6">
        <v>30</v>
      </c>
      <c r="G18" s="6">
        <v>30</v>
      </c>
      <c r="H18" s="6" t="s">
        <v>19</v>
      </c>
      <c r="I18" s="6" t="s">
        <v>53</v>
      </c>
      <c r="J18" s="6" t="s">
        <v>21</v>
      </c>
      <c r="K18" s="6" t="s">
        <v>21</v>
      </c>
      <c r="L18" s="13" t="s">
        <v>22</v>
      </c>
      <c r="M18" s="6">
        <v>4</v>
      </c>
      <c r="N18" s="6">
        <v>7</v>
      </c>
      <c r="O18" s="6"/>
      <c r="P18" s="6"/>
      <c r="Q18" s="7"/>
    </row>
    <row r="19" spans="1:17">
      <c r="A19" s="10">
        <v>44343</v>
      </c>
      <c r="B19" s="5">
        <v>0.66875000000000007</v>
      </c>
      <c r="C19" s="5">
        <v>0.68333333333333324</v>
      </c>
      <c r="D19" s="8">
        <v>1</v>
      </c>
      <c r="E19" s="6"/>
      <c r="F19" s="6">
        <v>30</v>
      </c>
      <c r="G19" s="6">
        <v>30</v>
      </c>
      <c r="H19" s="6" t="s">
        <v>38</v>
      </c>
      <c r="I19" s="6" t="s">
        <v>53</v>
      </c>
      <c r="J19" s="6" t="s">
        <v>21</v>
      </c>
      <c r="K19" s="6" t="s">
        <v>21</v>
      </c>
      <c r="L19" s="13" t="s">
        <v>22</v>
      </c>
      <c r="M19" s="6">
        <v>4</v>
      </c>
      <c r="N19" s="6">
        <v>3</v>
      </c>
      <c r="O19" s="6"/>
      <c r="P19" s="6"/>
      <c r="Q19" s="7"/>
    </row>
    <row r="20" spans="1:17">
      <c r="A20" s="10">
        <v>44347</v>
      </c>
      <c r="B20" s="5">
        <v>0.44166666666666665</v>
      </c>
      <c r="C20" s="5">
        <v>0.45277777777777778</v>
      </c>
      <c r="D20" s="8">
        <v>1</v>
      </c>
      <c r="E20" s="6"/>
      <c r="F20" s="6">
        <v>12</v>
      </c>
      <c r="G20" s="6">
        <v>12</v>
      </c>
      <c r="H20" s="6" t="s">
        <v>19</v>
      </c>
      <c r="I20" s="6" t="s">
        <v>53</v>
      </c>
      <c r="J20" s="6" t="s">
        <v>21</v>
      </c>
      <c r="K20" s="6" t="s">
        <v>21</v>
      </c>
      <c r="L20" s="13" t="s">
        <v>22</v>
      </c>
      <c r="M20" s="6">
        <v>7</v>
      </c>
      <c r="N20" s="6">
        <v>9</v>
      </c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15</v>
      </c>
      <c r="E31" s="17">
        <f>SUM(E4:E30)</f>
        <v>2</v>
      </c>
      <c r="F31" s="16"/>
      <c r="G31" s="16"/>
      <c r="H31" s="16"/>
      <c r="I31" s="16"/>
      <c r="J31" s="16"/>
      <c r="K31" s="16"/>
      <c r="L31" s="19"/>
      <c r="M31" s="20">
        <f>SUM(M4:M30)</f>
        <v>87</v>
      </c>
      <c r="N31" s="17">
        <f>SUM(N4:N30)</f>
        <v>109</v>
      </c>
      <c r="O31" s="17">
        <f>SUM(O4:O30)</f>
        <v>16</v>
      </c>
      <c r="P31" s="20">
        <f>SUM(P4:P30)</f>
        <v>16</v>
      </c>
      <c r="Q31" s="21">
        <f>SUM(M31:P31)</f>
        <v>228</v>
      </c>
    </row>
    <row r="32" spans="1:17">
      <c r="F32" s="22" t="s">
        <v>23</v>
      </c>
      <c r="L32" s="23" t="s">
        <v>24</v>
      </c>
      <c r="M32" s="24">
        <f>-(M31+N31)-Q32</f>
        <v>-136</v>
      </c>
      <c r="P32" s="23" t="s">
        <v>25</v>
      </c>
      <c r="Q32" s="24">
        <f>-(D31)*4</f>
        <v>-60</v>
      </c>
    </row>
    <row r="33" spans="6:17">
      <c r="F33" s="25"/>
      <c r="L33" s="23" t="s">
        <v>26</v>
      </c>
      <c r="M33" s="24">
        <f>-(O31+P31)-Q33</f>
        <v>-24</v>
      </c>
      <c r="P33" s="23" t="s">
        <v>27</v>
      </c>
      <c r="Q33" s="24">
        <f>-(E31)*4</f>
        <v>-8</v>
      </c>
    </row>
    <row r="34" spans="6:17">
      <c r="P34" s="23" t="s">
        <v>28</v>
      </c>
      <c r="Q34" s="24">
        <f>SUM(Q31:Q33)</f>
        <v>160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E5005-209E-45E7-B298-9C016DFA166E}">
  <dimension ref="A1:Q34"/>
  <sheetViews>
    <sheetView workbookViewId="0">
      <selection activeCell="A26" sqref="A26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54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44351</v>
      </c>
      <c r="B4" s="5">
        <v>0.41111111111111115</v>
      </c>
      <c r="C4" s="5">
        <v>0.4236111111111111</v>
      </c>
      <c r="D4" s="6">
        <v>1</v>
      </c>
      <c r="E4" s="6"/>
      <c r="F4" s="6">
        <v>30</v>
      </c>
      <c r="G4" s="6">
        <v>30</v>
      </c>
      <c r="H4" s="6" t="s">
        <v>19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3</v>
      </c>
      <c r="N4" s="6">
        <v>11</v>
      </c>
      <c r="O4" s="6"/>
      <c r="P4" s="6"/>
      <c r="Q4" s="7"/>
    </row>
    <row r="5" spans="1:17">
      <c r="A5" s="4">
        <v>44351</v>
      </c>
      <c r="B5" s="5">
        <v>0.66666666666666663</v>
      </c>
      <c r="C5" s="5">
        <v>0.67638888888888893</v>
      </c>
      <c r="D5" s="8">
        <v>1</v>
      </c>
      <c r="E5" s="6"/>
      <c r="F5" s="6">
        <v>30</v>
      </c>
      <c r="G5" s="6">
        <v>12</v>
      </c>
      <c r="H5" s="6" t="s">
        <v>38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12</v>
      </c>
      <c r="N5" s="6">
        <v>2</v>
      </c>
      <c r="O5" s="6"/>
      <c r="P5" s="6"/>
      <c r="Q5" s="7"/>
    </row>
    <row r="6" spans="1:17">
      <c r="A6" s="4">
        <v>44354</v>
      </c>
      <c r="B6" s="5">
        <v>0.84166666666666667</v>
      </c>
      <c r="C6" s="5">
        <v>0.875</v>
      </c>
      <c r="D6" s="8"/>
      <c r="E6" s="9">
        <v>1</v>
      </c>
      <c r="F6" s="6" t="s">
        <v>41</v>
      </c>
      <c r="G6" s="6" t="s">
        <v>41</v>
      </c>
      <c r="H6" s="6" t="s">
        <v>32</v>
      </c>
      <c r="I6" s="6" t="s">
        <v>33</v>
      </c>
      <c r="J6" s="6" t="s">
        <v>21</v>
      </c>
      <c r="K6" s="6" t="s">
        <v>21</v>
      </c>
      <c r="L6" s="6" t="s">
        <v>34</v>
      </c>
      <c r="M6" s="6"/>
      <c r="N6" s="6"/>
      <c r="O6" s="6">
        <v>6</v>
      </c>
      <c r="P6" s="6">
        <v>7</v>
      </c>
      <c r="Q6" s="7"/>
    </row>
    <row r="7" spans="1:17">
      <c r="A7" s="4">
        <v>44355</v>
      </c>
      <c r="B7" s="5">
        <v>0.32291666666666669</v>
      </c>
      <c r="C7" s="5">
        <v>0.33749999999999997</v>
      </c>
      <c r="D7" s="8"/>
      <c r="E7" s="6">
        <v>1</v>
      </c>
      <c r="F7" s="6" t="s">
        <v>47</v>
      </c>
      <c r="G7" s="6" t="s">
        <v>47</v>
      </c>
      <c r="H7" s="6" t="s">
        <v>55</v>
      </c>
      <c r="I7" s="6" t="s">
        <v>56</v>
      </c>
      <c r="J7" s="6" t="s">
        <v>57</v>
      </c>
      <c r="K7" s="6" t="s">
        <v>57</v>
      </c>
      <c r="L7" s="6" t="s">
        <v>58</v>
      </c>
      <c r="M7" s="6"/>
      <c r="N7" s="6"/>
      <c r="O7" s="6">
        <v>2</v>
      </c>
      <c r="P7" s="6">
        <v>2</v>
      </c>
      <c r="Q7" s="7"/>
    </row>
    <row r="8" spans="1:17">
      <c r="A8" s="4">
        <v>44355</v>
      </c>
      <c r="B8" s="5">
        <v>0.35486111111111113</v>
      </c>
      <c r="C8" s="5">
        <v>0.37708333333333338</v>
      </c>
      <c r="D8" s="8"/>
      <c r="E8" s="6">
        <v>1</v>
      </c>
      <c r="F8" s="6" t="s">
        <v>47</v>
      </c>
      <c r="G8" s="6" t="s">
        <v>47</v>
      </c>
      <c r="H8" s="6" t="s">
        <v>55</v>
      </c>
      <c r="I8" s="6" t="s">
        <v>56</v>
      </c>
      <c r="J8" s="6" t="s">
        <v>57</v>
      </c>
      <c r="K8" s="6" t="s">
        <v>57</v>
      </c>
      <c r="L8" s="6" t="s">
        <v>58</v>
      </c>
      <c r="M8" s="6"/>
      <c r="N8" s="6"/>
      <c r="O8" s="6">
        <v>2</v>
      </c>
      <c r="P8" s="6">
        <v>2</v>
      </c>
      <c r="Q8" s="7"/>
    </row>
    <row r="9" spans="1:17">
      <c r="A9" s="10">
        <v>44355</v>
      </c>
      <c r="B9" s="5">
        <v>0.55625000000000002</v>
      </c>
      <c r="C9" s="11">
        <v>0.57152777777777775</v>
      </c>
      <c r="D9" s="8">
        <v>1</v>
      </c>
      <c r="E9" s="6"/>
      <c r="F9" s="6">
        <v>12</v>
      </c>
      <c r="G9" s="6">
        <v>30</v>
      </c>
      <c r="H9" s="6" t="s">
        <v>19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6</v>
      </c>
      <c r="N9" s="6">
        <v>2</v>
      </c>
      <c r="O9" s="6"/>
      <c r="P9" s="6"/>
      <c r="Q9" s="12"/>
    </row>
    <row r="10" spans="1:17">
      <c r="A10" s="10">
        <v>44357</v>
      </c>
      <c r="B10" s="5">
        <v>0.41319444444444442</v>
      </c>
      <c r="C10" s="5">
        <v>0.42430555555555555</v>
      </c>
      <c r="D10" s="8">
        <v>1</v>
      </c>
      <c r="E10" s="6"/>
      <c r="F10" s="6">
        <v>30</v>
      </c>
      <c r="G10" s="6">
        <v>30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8</v>
      </c>
      <c r="N10" s="6">
        <v>5</v>
      </c>
      <c r="O10" s="6"/>
      <c r="P10" s="6"/>
      <c r="Q10" s="7"/>
    </row>
    <row r="11" spans="1:17">
      <c r="A11" s="10">
        <v>44357</v>
      </c>
      <c r="B11" s="5">
        <v>0.65972222222222221</v>
      </c>
      <c r="C11" s="5">
        <v>0.67222222222222217</v>
      </c>
      <c r="D11" s="8">
        <v>1</v>
      </c>
      <c r="E11" s="6"/>
      <c r="F11" s="6">
        <v>30</v>
      </c>
      <c r="G11" s="6">
        <v>30</v>
      </c>
      <c r="H11" s="6" t="s">
        <v>38</v>
      </c>
      <c r="I11" s="6" t="s">
        <v>20</v>
      </c>
      <c r="J11" s="6" t="s">
        <v>21</v>
      </c>
      <c r="K11" s="6" t="s">
        <v>21</v>
      </c>
      <c r="L11" s="6" t="s">
        <v>22</v>
      </c>
      <c r="M11" s="6">
        <v>5</v>
      </c>
      <c r="N11" s="6">
        <v>3</v>
      </c>
      <c r="O11" s="6"/>
      <c r="P11" s="6"/>
      <c r="Q11" s="12"/>
    </row>
    <row r="12" spans="1:17">
      <c r="A12" s="10">
        <v>44361</v>
      </c>
      <c r="B12" s="5">
        <v>0.45</v>
      </c>
      <c r="C12" s="5">
        <v>0.46249999999999997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7</v>
      </c>
      <c r="N12" s="6">
        <v>10</v>
      </c>
      <c r="O12" s="6"/>
      <c r="P12" s="6"/>
      <c r="Q12" s="12"/>
    </row>
    <row r="13" spans="1:17">
      <c r="A13" s="10">
        <v>44361</v>
      </c>
      <c r="B13" s="11">
        <v>0.71597222222222223</v>
      </c>
      <c r="C13" s="11">
        <v>0.7284722222222223</v>
      </c>
      <c r="D13" s="14">
        <v>1</v>
      </c>
      <c r="E13" s="13"/>
      <c r="F13" s="13">
        <v>30</v>
      </c>
      <c r="G13" s="13">
        <v>30</v>
      </c>
      <c r="H13" s="6" t="s">
        <v>38</v>
      </c>
      <c r="I13" s="13" t="s">
        <v>20</v>
      </c>
      <c r="J13" s="6" t="s">
        <v>21</v>
      </c>
      <c r="K13" s="6" t="s">
        <v>21</v>
      </c>
      <c r="L13" s="6" t="s">
        <v>22</v>
      </c>
      <c r="M13" s="13">
        <v>15</v>
      </c>
      <c r="N13" s="13">
        <v>5</v>
      </c>
      <c r="O13" s="13"/>
      <c r="P13" s="13"/>
      <c r="Q13" s="12"/>
    </row>
    <row r="14" spans="1:17">
      <c r="A14" s="10">
        <v>44364</v>
      </c>
      <c r="B14" s="5">
        <v>0.41388888888888892</v>
      </c>
      <c r="C14" s="5">
        <v>0.42777777777777781</v>
      </c>
      <c r="D14" s="8">
        <v>1</v>
      </c>
      <c r="E14" s="6"/>
      <c r="F14" s="6">
        <v>30</v>
      </c>
      <c r="G14" s="6">
        <v>30</v>
      </c>
      <c r="H14" s="6" t="s">
        <v>19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4</v>
      </c>
      <c r="N14" s="6">
        <v>9</v>
      </c>
      <c r="O14" s="6"/>
      <c r="P14" s="6"/>
      <c r="Q14" s="7"/>
    </row>
    <row r="15" spans="1:17">
      <c r="A15" s="10">
        <v>44364</v>
      </c>
      <c r="B15" s="5">
        <v>0.74513888888888891</v>
      </c>
      <c r="C15" s="5">
        <v>0.67569444444444438</v>
      </c>
      <c r="D15" s="8">
        <v>1</v>
      </c>
      <c r="E15" s="6"/>
      <c r="F15" s="6">
        <v>30</v>
      </c>
      <c r="G15" s="6">
        <v>30</v>
      </c>
      <c r="H15" s="6" t="s">
        <v>38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10</v>
      </c>
      <c r="N15" s="6">
        <v>6</v>
      </c>
      <c r="O15" s="6"/>
      <c r="P15" s="6"/>
      <c r="Q15" s="7"/>
    </row>
    <row r="16" spans="1:17">
      <c r="A16" s="10">
        <v>44368</v>
      </c>
      <c r="B16" s="5">
        <v>0.45347222222222222</v>
      </c>
      <c r="C16" s="5">
        <v>0.46597222222222223</v>
      </c>
      <c r="D16" s="8">
        <v>1</v>
      </c>
      <c r="E16" s="6"/>
      <c r="F16" s="6">
        <v>12</v>
      </c>
      <c r="G16" s="6">
        <v>12</v>
      </c>
      <c r="H16" s="6" t="s">
        <v>19</v>
      </c>
      <c r="I16" s="6" t="s">
        <v>20</v>
      </c>
      <c r="J16" s="6" t="s">
        <v>21</v>
      </c>
      <c r="K16" s="6" t="s">
        <v>21</v>
      </c>
      <c r="L16" s="6" t="s">
        <v>22</v>
      </c>
      <c r="M16" s="6">
        <v>12</v>
      </c>
      <c r="N16" s="6">
        <v>14</v>
      </c>
      <c r="O16" s="6"/>
      <c r="P16" s="6"/>
      <c r="Q16" s="7"/>
    </row>
    <row r="17" spans="1:17">
      <c r="A17" s="10">
        <v>44368</v>
      </c>
      <c r="B17" s="5">
        <v>0.66041666666666665</v>
      </c>
      <c r="C17" s="5">
        <v>0.67152777777777783</v>
      </c>
      <c r="D17" s="8">
        <v>1</v>
      </c>
      <c r="E17" s="6"/>
      <c r="F17" s="6">
        <v>12</v>
      </c>
      <c r="G17" s="6">
        <v>12</v>
      </c>
      <c r="H17" s="6" t="s">
        <v>59</v>
      </c>
      <c r="I17" s="6" t="s">
        <v>20</v>
      </c>
      <c r="J17" s="6" t="s">
        <v>21</v>
      </c>
      <c r="K17" s="6" t="s">
        <v>21</v>
      </c>
      <c r="L17" s="13" t="s">
        <v>22</v>
      </c>
      <c r="M17" s="6">
        <v>15</v>
      </c>
      <c r="N17" s="6">
        <v>3</v>
      </c>
      <c r="O17" s="6"/>
      <c r="P17" s="6"/>
      <c r="Q17" s="7"/>
    </row>
    <row r="18" spans="1:17">
      <c r="A18" s="10">
        <v>44370</v>
      </c>
      <c r="B18" s="5">
        <v>0.43611111111111112</v>
      </c>
      <c r="C18" s="5">
        <v>0.43958333333333338</v>
      </c>
      <c r="D18" s="8"/>
      <c r="E18" s="6">
        <v>1</v>
      </c>
      <c r="F18" s="6" t="s">
        <v>41</v>
      </c>
      <c r="G18" s="6" t="s">
        <v>41</v>
      </c>
      <c r="H18" s="6" t="s">
        <v>35</v>
      </c>
      <c r="I18" s="6" t="s">
        <v>33</v>
      </c>
      <c r="J18" s="6" t="s">
        <v>21</v>
      </c>
      <c r="K18" s="6" t="s">
        <v>21</v>
      </c>
      <c r="L18" s="13" t="s">
        <v>42</v>
      </c>
      <c r="M18" s="6"/>
      <c r="N18" s="6"/>
      <c r="O18" s="6">
        <v>3</v>
      </c>
      <c r="P18" s="6">
        <v>8</v>
      </c>
      <c r="Q18" s="7"/>
    </row>
    <row r="19" spans="1:17">
      <c r="A19" s="10">
        <v>44371</v>
      </c>
      <c r="B19" s="5">
        <v>0.41180555555555554</v>
      </c>
      <c r="C19" s="5">
        <v>0.4236111111111111</v>
      </c>
      <c r="D19" s="8">
        <v>1</v>
      </c>
      <c r="E19" s="6"/>
      <c r="F19" s="6">
        <v>30</v>
      </c>
      <c r="G19" s="6">
        <v>12</v>
      </c>
      <c r="H19" s="6" t="s">
        <v>19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8</v>
      </c>
      <c r="N19" s="6">
        <v>11</v>
      </c>
      <c r="O19" s="6"/>
      <c r="P19" s="6"/>
      <c r="Q19" s="7"/>
    </row>
    <row r="20" spans="1:17">
      <c r="A20" s="10">
        <v>44371</v>
      </c>
      <c r="B20" s="5">
        <v>0.65833333333333333</v>
      </c>
      <c r="C20" s="5">
        <v>0.66875000000000007</v>
      </c>
      <c r="D20" s="8">
        <v>1</v>
      </c>
      <c r="E20" s="6"/>
      <c r="F20" s="6">
        <v>30</v>
      </c>
      <c r="G20" s="6">
        <v>12</v>
      </c>
      <c r="H20" s="6" t="s">
        <v>38</v>
      </c>
      <c r="I20" s="6" t="s">
        <v>20</v>
      </c>
      <c r="J20" s="6" t="s">
        <v>21</v>
      </c>
      <c r="K20" s="6" t="s">
        <v>21</v>
      </c>
      <c r="L20" s="13" t="s">
        <v>22</v>
      </c>
      <c r="M20" s="6">
        <v>14</v>
      </c>
      <c r="N20" s="6">
        <v>4</v>
      </c>
      <c r="O20" s="6"/>
      <c r="P20" s="6"/>
      <c r="Q20" s="7"/>
    </row>
    <row r="21" spans="1:17">
      <c r="A21" s="10">
        <v>44372</v>
      </c>
      <c r="B21" s="5">
        <v>0.51666666666666672</v>
      </c>
      <c r="C21" s="5">
        <v>0.52638888888888891</v>
      </c>
      <c r="D21" s="8">
        <v>1</v>
      </c>
      <c r="E21" s="6"/>
      <c r="F21" s="6">
        <v>30</v>
      </c>
      <c r="G21" s="6">
        <v>12</v>
      </c>
      <c r="H21" s="6" t="s">
        <v>19</v>
      </c>
      <c r="I21" s="6" t="s">
        <v>20</v>
      </c>
      <c r="J21" s="6" t="s">
        <v>21</v>
      </c>
      <c r="K21" s="6" t="s">
        <v>21</v>
      </c>
      <c r="L21" s="13" t="s">
        <v>43</v>
      </c>
      <c r="M21" s="6">
        <v>17</v>
      </c>
      <c r="N21" s="6">
        <v>3</v>
      </c>
      <c r="O21" s="6"/>
      <c r="P21" s="6"/>
      <c r="Q21" s="7"/>
    </row>
    <row r="22" spans="1:17">
      <c r="A22" s="10">
        <v>44372</v>
      </c>
      <c r="B22" s="5">
        <v>0.7104166666666667</v>
      </c>
      <c r="C22" s="5">
        <v>0.72083333333333333</v>
      </c>
      <c r="D22" s="8">
        <v>1</v>
      </c>
      <c r="E22" s="6"/>
      <c r="F22" s="6">
        <v>30</v>
      </c>
      <c r="G22" s="6">
        <v>12</v>
      </c>
      <c r="H22" s="13" t="s">
        <v>38</v>
      </c>
      <c r="I22" s="6" t="s">
        <v>20</v>
      </c>
      <c r="J22" s="6" t="s">
        <v>21</v>
      </c>
      <c r="K22" s="6" t="s">
        <v>21</v>
      </c>
      <c r="L22" s="6" t="s">
        <v>43</v>
      </c>
      <c r="M22" s="6">
        <v>3</v>
      </c>
      <c r="N22" s="6">
        <v>17</v>
      </c>
      <c r="O22" s="6"/>
      <c r="P22" s="6"/>
      <c r="Q22" s="7"/>
    </row>
    <row r="23" spans="1:17">
      <c r="A23" s="10">
        <v>44375</v>
      </c>
      <c r="B23" s="5">
        <v>0.44027777777777777</v>
      </c>
      <c r="C23" s="5">
        <v>0.45208333333333334</v>
      </c>
      <c r="D23" s="8">
        <v>1</v>
      </c>
      <c r="E23" s="6"/>
      <c r="F23" s="6">
        <v>30</v>
      </c>
      <c r="G23" s="6">
        <v>30</v>
      </c>
      <c r="H23" s="6" t="s">
        <v>19</v>
      </c>
      <c r="I23" s="6" t="s">
        <v>20</v>
      </c>
      <c r="J23" s="6" t="s">
        <v>21</v>
      </c>
      <c r="K23" s="6" t="s">
        <v>21</v>
      </c>
      <c r="L23" s="6" t="s">
        <v>22</v>
      </c>
      <c r="M23" s="6">
        <v>16</v>
      </c>
      <c r="N23" s="6">
        <v>14</v>
      </c>
      <c r="O23" s="6"/>
      <c r="P23" s="6"/>
      <c r="Q23" s="12"/>
    </row>
    <row r="24" spans="1:17">
      <c r="A24" s="10">
        <v>44375</v>
      </c>
      <c r="B24" s="5">
        <v>0.66180555555555554</v>
      </c>
      <c r="C24" s="5">
        <v>0.67152777777777783</v>
      </c>
      <c r="D24" s="8">
        <v>1</v>
      </c>
      <c r="E24" s="6"/>
      <c r="F24" s="6">
        <v>12</v>
      </c>
      <c r="G24" s="6">
        <v>12</v>
      </c>
      <c r="H24" s="6" t="s">
        <v>38</v>
      </c>
      <c r="I24" s="6" t="s">
        <v>20</v>
      </c>
      <c r="J24" s="6" t="s">
        <v>21</v>
      </c>
      <c r="K24" s="6" t="s">
        <v>21</v>
      </c>
      <c r="L24" s="6" t="s">
        <v>22</v>
      </c>
      <c r="M24" s="6">
        <v>12</v>
      </c>
      <c r="N24" s="6">
        <v>3</v>
      </c>
      <c r="O24" s="6"/>
      <c r="P24" s="6"/>
      <c r="Q24" s="12"/>
    </row>
    <row r="25" spans="1:17">
      <c r="A25" s="10">
        <v>44376</v>
      </c>
      <c r="B25" s="11">
        <v>0.53472222222222221</v>
      </c>
      <c r="C25" s="11">
        <v>0.54652777777777783</v>
      </c>
      <c r="D25" s="14"/>
      <c r="E25" s="13">
        <v>1</v>
      </c>
      <c r="F25" s="6" t="s">
        <v>41</v>
      </c>
      <c r="G25" s="6" t="s">
        <v>41</v>
      </c>
      <c r="H25" s="6" t="s">
        <v>32</v>
      </c>
      <c r="I25" s="6" t="s">
        <v>33</v>
      </c>
      <c r="J25" s="6" t="s">
        <v>21</v>
      </c>
      <c r="K25" s="6" t="s">
        <v>21</v>
      </c>
      <c r="L25" s="6" t="s">
        <v>42</v>
      </c>
      <c r="M25" s="13"/>
      <c r="N25" s="13"/>
      <c r="O25" s="13">
        <v>3</v>
      </c>
      <c r="P25" s="13">
        <v>12</v>
      </c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17</v>
      </c>
      <c r="E31" s="17">
        <f>SUM(E4:E30)</f>
        <v>5</v>
      </c>
      <c r="F31" s="16"/>
      <c r="G31" s="16"/>
      <c r="H31" s="16"/>
      <c r="I31" s="16"/>
      <c r="J31" s="16"/>
      <c r="K31" s="16"/>
      <c r="L31" s="19"/>
      <c r="M31" s="20">
        <f>SUM(M4:M30)</f>
        <v>167</v>
      </c>
      <c r="N31" s="17">
        <f>SUM(N4:N30)</f>
        <v>122</v>
      </c>
      <c r="O31" s="17">
        <f>SUM(O4:O30)</f>
        <v>16</v>
      </c>
      <c r="P31" s="20">
        <f>SUM(P4:P30)</f>
        <v>31</v>
      </c>
      <c r="Q31" s="21">
        <f>SUM(M31:P31)</f>
        <v>336</v>
      </c>
    </row>
    <row r="32" spans="1:17">
      <c r="F32" s="22" t="s">
        <v>23</v>
      </c>
      <c r="L32" s="23" t="s">
        <v>24</v>
      </c>
      <c r="M32" s="24">
        <f>-(M31+N31)-Q32</f>
        <v>-221</v>
      </c>
      <c r="P32" s="23" t="s">
        <v>25</v>
      </c>
      <c r="Q32" s="24">
        <f>-(D31)*4</f>
        <v>-68</v>
      </c>
    </row>
    <row r="33" spans="6:17">
      <c r="F33" s="25"/>
      <c r="L33" s="23" t="s">
        <v>26</v>
      </c>
      <c r="M33" s="24">
        <f>-(O31+P31)-Q33</f>
        <v>-27</v>
      </c>
      <c r="P33" s="23" t="s">
        <v>27</v>
      </c>
      <c r="Q33" s="24">
        <f>-(E31)*4</f>
        <v>-20</v>
      </c>
    </row>
    <row r="34" spans="6:17">
      <c r="P34" s="23" t="s">
        <v>28</v>
      </c>
      <c r="Q34" s="24">
        <f>SUM(Q31:Q33)</f>
        <v>248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6620C-931A-4C35-99FD-13E7A8A97825}">
  <dimension ref="A1:Q34"/>
  <sheetViews>
    <sheetView workbookViewId="0">
      <selection activeCell="O24" sqref="O24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60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44378</v>
      </c>
      <c r="B4" s="5">
        <v>0.42638888888888887</v>
      </c>
      <c r="C4" s="5">
        <v>0.43888888888888888</v>
      </c>
      <c r="D4" s="6">
        <v>1</v>
      </c>
      <c r="E4" s="6"/>
      <c r="F4" s="6">
        <v>30</v>
      </c>
      <c r="G4" s="6">
        <v>12</v>
      </c>
      <c r="H4" s="6" t="s">
        <v>19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6</v>
      </c>
      <c r="N4" s="6">
        <v>8</v>
      </c>
      <c r="O4" s="6"/>
      <c r="P4" s="6"/>
      <c r="Q4" s="7"/>
    </row>
    <row r="5" spans="1:17">
      <c r="A5" s="4">
        <v>44378</v>
      </c>
      <c r="B5" s="5">
        <v>0.66041666666666665</v>
      </c>
      <c r="C5" s="5">
        <v>0.67083333333333339</v>
      </c>
      <c r="D5" s="8">
        <v>1</v>
      </c>
      <c r="E5" s="6"/>
      <c r="F5" s="6">
        <v>30</v>
      </c>
      <c r="G5" s="6">
        <v>30</v>
      </c>
      <c r="H5" s="6" t="s">
        <v>38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5</v>
      </c>
      <c r="N5" s="6">
        <v>3</v>
      </c>
      <c r="O5" s="6"/>
      <c r="P5" s="6"/>
      <c r="Q5" s="7"/>
    </row>
    <row r="6" spans="1:17">
      <c r="A6" s="4">
        <v>44382</v>
      </c>
      <c r="B6" s="5">
        <v>0.4055555555555555</v>
      </c>
      <c r="C6" s="5">
        <v>0.41666666666666669</v>
      </c>
      <c r="D6" s="8">
        <v>1</v>
      </c>
      <c r="E6" s="9"/>
      <c r="F6" s="6">
        <v>30</v>
      </c>
      <c r="G6" s="6">
        <v>12</v>
      </c>
      <c r="H6" s="6" t="s">
        <v>19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16</v>
      </c>
      <c r="N6" s="6">
        <v>11</v>
      </c>
      <c r="O6" s="6"/>
      <c r="P6" s="6"/>
      <c r="Q6" s="7"/>
    </row>
    <row r="7" spans="1:17">
      <c r="A7" s="4">
        <v>44382</v>
      </c>
      <c r="B7" s="5">
        <v>0.65555555555555556</v>
      </c>
      <c r="C7" s="5">
        <v>0.6645833333333333</v>
      </c>
      <c r="D7" s="8">
        <v>1</v>
      </c>
      <c r="E7" s="6"/>
      <c r="F7" s="6">
        <v>30</v>
      </c>
      <c r="G7" s="6">
        <v>12</v>
      </c>
      <c r="H7" s="6" t="s">
        <v>38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16</v>
      </c>
      <c r="N7" s="6">
        <v>2</v>
      </c>
      <c r="O7" s="6"/>
      <c r="P7" s="6"/>
      <c r="Q7" s="7"/>
    </row>
    <row r="8" spans="1:17">
      <c r="A8" s="4">
        <v>44383</v>
      </c>
      <c r="B8" s="5">
        <v>0.45416666666666666</v>
      </c>
      <c r="C8" s="5">
        <v>0.45833333333333331</v>
      </c>
      <c r="D8" s="8"/>
      <c r="E8" s="6">
        <v>1</v>
      </c>
      <c r="F8" s="6">
        <v>30</v>
      </c>
      <c r="G8" s="6">
        <v>30</v>
      </c>
      <c r="H8" s="6" t="s">
        <v>61</v>
      </c>
      <c r="I8" s="6" t="s">
        <v>33</v>
      </c>
      <c r="J8" s="6" t="s">
        <v>21</v>
      </c>
      <c r="K8" s="6" t="s">
        <v>21</v>
      </c>
      <c r="L8" s="6" t="s">
        <v>42</v>
      </c>
      <c r="M8" s="6"/>
      <c r="N8" s="6"/>
      <c r="O8" s="6">
        <v>9</v>
      </c>
      <c r="P8" s="6">
        <v>3</v>
      </c>
      <c r="Q8" s="7" t="s">
        <v>62</v>
      </c>
    </row>
    <row r="9" spans="1:17">
      <c r="A9" s="10">
        <v>44383</v>
      </c>
      <c r="B9" s="5">
        <v>0.53541666666666665</v>
      </c>
      <c r="C9" s="11">
        <v>0.54097222222222219</v>
      </c>
      <c r="D9" s="8"/>
      <c r="E9" s="6">
        <v>1</v>
      </c>
      <c r="F9" s="6" t="s">
        <v>41</v>
      </c>
      <c r="G9" s="6" t="s">
        <v>41</v>
      </c>
      <c r="H9" s="6" t="s">
        <v>61</v>
      </c>
      <c r="I9" s="6" t="s">
        <v>33</v>
      </c>
      <c r="J9" s="6" t="s">
        <v>21</v>
      </c>
      <c r="K9" s="6" t="s">
        <v>21</v>
      </c>
      <c r="L9" s="6" t="s">
        <v>42</v>
      </c>
      <c r="M9" s="6"/>
      <c r="N9" s="6"/>
      <c r="O9" s="6">
        <v>3</v>
      </c>
      <c r="P9" s="6">
        <v>9</v>
      </c>
      <c r="Q9" s="12" t="s">
        <v>62</v>
      </c>
    </row>
    <row r="10" spans="1:17">
      <c r="A10" s="10">
        <v>44385</v>
      </c>
      <c r="B10" s="5">
        <v>0.40902777777777777</v>
      </c>
      <c r="C10" s="5">
        <v>0.41875000000000001</v>
      </c>
      <c r="D10" s="8">
        <v>1</v>
      </c>
      <c r="E10" s="6"/>
      <c r="F10" s="6">
        <v>30</v>
      </c>
      <c r="G10" s="6">
        <v>12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6</v>
      </c>
      <c r="N10" s="6">
        <v>5</v>
      </c>
      <c r="O10" s="6"/>
      <c r="P10" s="6"/>
      <c r="Q10" s="7"/>
    </row>
    <row r="11" spans="1:17">
      <c r="A11" s="10">
        <v>44386</v>
      </c>
      <c r="B11" s="5">
        <v>0.49374999999999997</v>
      </c>
      <c r="C11" s="5">
        <v>0.50486111111111109</v>
      </c>
      <c r="D11" s="8">
        <v>1</v>
      </c>
      <c r="E11" s="6"/>
      <c r="F11" s="6">
        <v>30</v>
      </c>
      <c r="G11" s="6">
        <v>12</v>
      </c>
      <c r="H11" s="6" t="s">
        <v>19</v>
      </c>
      <c r="I11" s="6" t="s">
        <v>20</v>
      </c>
      <c r="J11" s="6" t="s">
        <v>21</v>
      </c>
      <c r="K11" s="6" t="s">
        <v>21</v>
      </c>
      <c r="L11" s="6" t="s">
        <v>22</v>
      </c>
      <c r="M11" s="6">
        <v>10</v>
      </c>
      <c r="N11" s="6">
        <v>11</v>
      </c>
      <c r="O11" s="6"/>
      <c r="P11" s="6"/>
      <c r="Q11" s="12"/>
    </row>
    <row r="12" spans="1:17">
      <c r="A12" s="10">
        <v>44389</v>
      </c>
      <c r="B12" s="5">
        <v>0.45069444444444445</v>
      </c>
      <c r="C12" s="5">
        <v>0.46458333333333335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10</v>
      </c>
      <c r="N12" s="6">
        <v>16</v>
      </c>
      <c r="O12" s="6"/>
      <c r="P12" s="6"/>
      <c r="Q12" s="12"/>
    </row>
    <row r="13" spans="1:17">
      <c r="A13" s="10">
        <v>44389</v>
      </c>
      <c r="B13" s="11">
        <v>0.66249999999999998</v>
      </c>
      <c r="C13" s="11">
        <v>0.67152777777777783</v>
      </c>
      <c r="D13" s="14">
        <v>1</v>
      </c>
      <c r="E13" s="13"/>
      <c r="F13" s="13">
        <v>12</v>
      </c>
      <c r="G13" s="13">
        <v>12</v>
      </c>
      <c r="H13" s="6" t="s">
        <v>38</v>
      </c>
      <c r="I13" s="13" t="s">
        <v>20</v>
      </c>
      <c r="J13" s="6" t="s">
        <v>21</v>
      </c>
      <c r="K13" s="6" t="s">
        <v>21</v>
      </c>
      <c r="L13" s="6" t="s">
        <v>22</v>
      </c>
      <c r="M13" s="13">
        <v>3</v>
      </c>
      <c r="N13" s="13">
        <v>9</v>
      </c>
      <c r="O13" s="13"/>
      <c r="P13" s="13"/>
      <c r="Q13" s="12"/>
    </row>
    <row r="14" spans="1:17">
      <c r="A14" s="10">
        <v>44392</v>
      </c>
      <c r="B14" s="5">
        <v>0.40833333333333338</v>
      </c>
      <c r="C14" s="5">
        <v>0.33611111111111108</v>
      </c>
      <c r="D14" s="8">
        <v>1</v>
      </c>
      <c r="E14" s="6"/>
      <c r="F14" s="6">
        <v>12</v>
      </c>
      <c r="G14" s="6">
        <v>12</v>
      </c>
      <c r="H14" s="6" t="s">
        <v>19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6</v>
      </c>
      <c r="N14" s="6">
        <v>14</v>
      </c>
      <c r="O14" s="6"/>
      <c r="P14" s="6"/>
      <c r="Q14" s="7"/>
    </row>
    <row r="15" spans="1:17">
      <c r="A15" s="10">
        <v>44392</v>
      </c>
      <c r="B15" s="5">
        <v>0.66041666666666665</v>
      </c>
      <c r="C15" s="5">
        <v>0.6694444444444444</v>
      </c>
      <c r="D15" s="8">
        <v>1</v>
      </c>
      <c r="E15" s="6"/>
      <c r="F15" s="6">
        <v>12</v>
      </c>
      <c r="G15" s="6">
        <v>12</v>
      </c>
      <c r="H15" s="6" t="s">
        <v>38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9</v>
      </c>
      <c r="N15" s="6">
        <v>3</v>
      </c>
      <c r="O15" s="6"/>
      <c r="P15" s="6"/>
      <c r="Q15" s="7"/>
    </row>
    <row r="16" spans="1:17">
      <c r="A16" s="10">
        <v>44393</v>
      </c>
      <c r="B16" s="5">
        <v>0.40486111111111112</v>
      </c>
      <c r="C16" s="5">
        <v>0.47430555555555554</v>
      </c>
      <c r="D16" s="8"/>
      <c r="E16" s="6">
        <v>1</v>
      </c>
      <c r="F16" s="6" t="s">
        <v>41</v>
      </c>
      <c r="G16" s="6" t="s">
        <v>41</v>
      </c>
      <c r="H16" s="6" t="s">
        <v>63</v>
      </c>
      <c r="I16" s="6" t="s">
        <v>49</v>
      </c>
      <c r="J16" s="6" t="s">
        <v>21</v>
      </c>
      <c r="K16" s="6" t="s">
        <v>21</v>
      </c>
      <c r="L16" s="6" t="s">
        <v>64</v>
      </c>
      <c r="M16" s="6"/>
      <c r="N16" s="6"/>
      <c r="O16" s="6">
        <v>2</v>
      </c>
      <c r="P16" s="6">
        <v>2</v>
      </c>
      <c r="Q16" s="7" t="s">
        <v>64</v>
      </c>
    </row>
    <row r="17" spans="1:17">
      <c r="A17" s="10">
        <v>44396</v>
      </c>
      <c r="B17" s="5">
        <v>0.4458333333333333</v>
      </c>
      <c r="C17" s="5">
        <v>0.45694444444444443</v>
      </c>
      <c r="D17" s="8">
        <v>1</v>
      </c>
      <c r="E17" s="6"/>
      <c r="F17" s="6">
        <v>30</v>
      </c>
      <c r="G17" s="6">
        <v>30</v>
      </c>
      <c r="H17" s="6" t="s">
        <v>19</v>
      </c>
      <c r="I17" s="6" t="s">
        <v>20</v>
      </c>
      <c r="J17" s="6" t="s">
        <v>21</v>
      </c>
      <c r="K17" s="6" t="s">
        <v>21</v>
      </c>
      <c r="L17" s="13" t="s">
        <v>22</v>
      </c>
      <c r="M17" s="6">
        <v>7</v>
      </c>
      <c r="N17" s="6">
        <v>7</v>
      </c>
      <c r="O17" s="6"/>
      <c r="P17" s="6"/>
      <c r="Q17" s="7"/>
    </row>
    <row r="18" spans="1:17">
      <c r="A18" s="10">
        <v>44396</v>
      </c>
      <c r="B18" s="5">
        <v>0.65833333333333333</v>
      </c>
      <c r="C18" s="5">
        <v>0.66736111111111107</v>
      </c>
      <c r="D18" s="8">
        <v>1</v>
      </c>
      <c r="E18" s="6"/>
      <c r="F18" s="6">
        <v>30</v>
      </c>
      <c r="G18" s="6">
        <v>12</v>
      </c>
      <c r="H18" s="6" t="s">
        <v>38</v>
      </c>
      <c r="I18" s="6" t="s">
        <v>20</v>
      </c>
      <c r="J18" s="6" t="s">
        <v>21</v>
      </c>
      <c r="K18" s="6" t="s">
        <v>21</v>
      </c>
      <c r="L18" s="13" t="s">
        <v>22</v>
      </c>
      <c r="M18" s="6">
        <v>7</v>
      </c>
      <c r="N18" s="6">
        <v>2</v>
      </c>
      <c r="O18" s="6"/>
      <c r="P18" s="6"/>
      <c r="Q18" s="7"/>
    </row>
    <row r="19" spans="1:17">
      <c r="A19" s="10">
        <v>44399</v>
      </c>
      <c r="B19" s="5">
        <v>0.41111111111111115</v>
      </c>
      <c r="C19" s="5">
        <v>0.42499999999999999</v>
      </c>
      <c r="D19" s="8">
        <v>1</v>
      </c>
      <c r="E19" s="6"/>
      <c r="F19" s="6">
        <v>12</v>
      </c>
      <c r="G19" s="6">
        <v>12</v>
      </c>
      <c r="H19" s="6" t="s">
        <v>19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4</v>
      </c>
      <c r="N19" s="6">
        <v>14</v>
      </c>
      <c r="O19" s="6"/>
      <c r="P19" s="6"/>
      <c r="Q19" s="7"/>
    </row>
    <row r="20" spans="1:17">
      <c r="A20" s="10">
        <v>44399</v>
      </c>
      <c r="B20" s="5">
        <v>0.65555555555555556</v>
      </c>
      <c r="C20" s="5">
        <v>0.66666666666666663</v>
      </c>
      <c r="D20" s="8">
        <v>1</v>
      </c>
      <c r="E20" s="6"/>
      <c r="F20" s="6">
        <v>30</v>
      </c>
      <c r="G20" s="6">
        <v>30</v>
      </c>
      <c r="H20" s="6" t="s">
        <v>38</v>
      </c>
      <c r="I20" s="6" t="s">
        <v>20</v>
      </c>
      <c r="J20" s="6" t="s">
        <v>21</v>
      </c>
      <c r="K20" s="6" t="s">
        <v>21</v>
      </c>
      <c r="L20" s="13" t="s">
        <v>22</v>
      </c>
      <c r="M20" s="6">
        <v>4</v>
      </c>
      <c r="N20" s="6">
        <v>11</v>
      </c>
      <c r="O20" s="6"/>
      <c r="P20" s="6"/>
      <c r="Q20" s="7"/>
    </row>
    <row r="21" spans="1:17">
      <c r="A21" s="10">
        <v>44403</v>
      </c>
      <c r="B21" s="5">
        <v>0.44444444444444442</v>
      </c>
      <c r="C21" s="5">
        <v>0.45624999999999999</v>
      </c>
      <c r="D21" s="8">
        <v>1</v>
      </c>
      <c r="E21" s="6"/>
      <c r="F21" s="6">
        <v>30</v>
      </c>
      <c r="G21" s="6">
        <v>12</v>
      </c>
      <c r="H21" s="6" t="s">
        <v>19</v>
      </c>
      <c r="I21" s="6" t="s">
        <v>20</v>
      </c>
      <c r="J21" s="6" t="s">
        <v>21</v>
      </c>
      <c r="K21" s="6" t="s">
        <v>21</v>
      </c>
      <c r="L21" s="13" t="s">
        <v>22</v>
      </c>
      <c r="M21" s="6">
        <v>7</v>
      </c>
      <c r="N21" s="6">
        <v>10</v>
      </c>
      <c r="O21" s="6"/>
      <c r="P21" s="6"/>
      <c r="Q21" s="7"/>
    </row>
    <row r="22" spans="1:17">
      <c r="A22" s="10">
        <v>44403</v>
      </c>
      <c r="B22" s="5">
        <v>0.65833333333333333</v>
      </c>
      <c r="C22" s="5">
        <v>0.66875000000000007</v>
      </c>
      <c r="D22" s="8">
        <v>1</v>
      </c>
      <c r="E22" s="6"/>
      <c r="F22" s="6">
        <v>12</v>
      </c>
      <c r="G22" s="6">
        <v>12</v>
      </c>
      <c r="H22" s="13" t="s">
        <v>38</v>
      </c>
      <c r="I22" s="6" t="s">
        <v>20</v>
      </c>
      <c r="J22" s="6" t="s">
        <v>21</v>
      </c>
      <c r="K22" s="6" t="s">
        <v>21</v>
      </c>
      <c r="L22" s="6" t="s">
        <v>22</v>
      </c>
      <c r="M22" s="6">
        <v>8</v>
      </c>
      <c r="N22" s="6">
        <v>4</v>
      </c>
      <c r="O22" s="6"/>
      <c r="P22" s="6"/>
      <c r="Q22" s="7"/>
    </row>
    <row r="23" spans="1:17">
      <c r="A23" s="10">
        <v>44406</v>
      </c>
      <c r="B23" s="5">
        <v>0.4069444444444445</v>
      </c>
      <c r="C23" s="5">
        <v>0.41944444444444445</v>
      </c>
      <c r="D23" s="8">
        <v>1</v>
      </c>
      <c r="E23" s="6"/>
      <c r="F23" s="6">
        <v>12</v>
      </c>
      <c r="G23" s="6">
        <v>12</v>
      </c>
      <c r="H23" s="6" t="s">
        <v>19</v>
      </c>
      <c r="I23" s="6" t="s">
        <v>20</v>
      </c>
      <c r="J23" s="6" t="s">
        <v>21</v>
      </c>
      <c r="K23" s="6" t="s">
        <v>21</v>
      </c>
      <c r="L23" s="6" t="s">
        <v>22</v>
      </c>
      <c r="M23" s="6">
        <v>7</v>
      </c>
      <c r="N23" s="6">
        <v>9</v>
      </c>
      <c r="O23" s="6"/>
      <c r="P23" s="6"/>
      <c r="Q23" s="12"/>
    </row>
    <row r="24" spans="1:17">
      <c r="A24" s="10">
        <v>44406</v>
      </c>
      <c r="B24" s="5">
        <v>0.66180555555555554</v>
      </c>
      <c r="C24" s="5">
        <v>0.67361111111111116</v>
      </c>
      <c r="D24" s="8">
        <v>1</v>
      </c>
      <c r="E24" s="6"/>
      <c r="F24" s="6">
        <v>30</v>
      </c>
      <c r="G24" s="6">
        <v>12</v>
      </c>
      <c r="H24" s="6" t="s">
        <v>38</v>
      </c>
      <c r="I24" s="6" t="s">
        <v>20</v>
      </c>
      <c r="J24" s="6" t="s">
        <v>21</v>
      </c>
      <c r="K24" s="6" t="s">
        <v>21</v>
      </c>
      <c r="L24" s="6" t="s">
        <v>22</v>
      </c>
      <c r="M24" s="6">
        <v>6</v>
      </c>
      <c r="N24" s="6">
        <v>12</v>
      </c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18</v>
      </c>
      <c r="E31" s="17">
        <f>SUM(E4:E30)</f>
        <v>3</v>
      </c>
      <c r="F31" s="16"/>
      <c r="G31" s="16"/>
      <c r="H31" s="16"/>
      <c r="I31" s="16"/>
      <c r="J31" s="16"/>
      <c r="K31" s="16"/>
      <c r="L31" s="19"/>
      <c r="M31" s="20">
        <f>SUM(M4:M30)</f>
        <v>137</v>
      </c>
      <c r="N31" s="17">
        <f>SUM(N4:N30)</f>
        <v>151</v>
      </c>
      <c r="O31" s="17">
        <f>SUM(O4:O30)</f>
        <v>14</v>
      </c>
      <c r="P31" s="20">
        <f>SUM(P4:P30)</f>
        <v>14</v>
      </c>
      <c r="Q31" s="21">
        <f>SUM(M31:P31)</f>
        <v>316</v>
      </c>
    </row>
    <row r="32" spans="1:17">
      <c r="F32" s="22" t="s">
        <v>23</v>
      </c>
      <c r="L32" s="23" t="s">
        <v>24</v>
      </c>
      <c r="M32" s="24">
        <f>-(M31+N31)-Q32</f>
        <v>-216</v>
      </c>
      <c r="P32" s="23" t="s">
        <v>25</v>
      </c>
      <c r="Q32" s="24">
        <f>-(D31)*4</f>
        <v>-72</v>
      </c>
    </row>
    <row r="33" spans="6:17">
      <c r="F33" s="25"/>
      <c r="L33" s="23" t="s">
        <v>26</v>
      </c>
      <c r="M33" s="24">
        <f>-(O31+P31)-Q33</f>
        <v>-16</v>
      </c>
      <c r="P33" s="23" t="s">
        <v>27</v>
      </c>
      <c r="Q33" s="24">
        <f>-(E31)*4</f>
        <v>-12</v>
      </c>
    </row>
    <row r="34" spans="6:17">
      <c r="P34" s="23" t="s">
        <v>28</v>
      </c>
      <c r="Q34" s="24">
        <f>SUM(Q31:Q33)</f>
        <v>232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6E99E-5536-4737-85A6-FB77D2A05464}">
  <dimension ref="A1:Q34"/>
  <sheetViews>
    <sheetView workbookViewId="0">
      <selection activeCell="A32" sqref="A32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65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44410</v>
      </c>
      <c r="B4" s="5">
        <v>0.44236111111111115</v>
      </c>
      <c r="C4" s="5">
        <v>0.45416666666666666</v>
      </c>
      <c r="D4" s="6">
        <v>1</v>
      </c>
      <c r="E4" s="6"/>
      <c r="F4" s="6">
        <v>30</v>
      </c>
      <c r="G4" s="6">
        <v>12</v>
      </c>
      <c r="H4" s="6" t="s">
        <v>45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5</v>
      </c>
      <c r="N4" s="6">
        <v>15</v>
      </c>
      <c r="O4" s="6"/>
      <c r="P4" s="6"/>
      <c r="Q4" s="7"/>
    </row>
    <row r="5" spans="1:17">
      <c r="A5" s="4">
        <v>44410</v>
      </c>
      <c r="B5" s="5">
        <v>0.66875000000000007</v>
      </c>
      <c r="C5" s="5">
        <v>0.6791666666666667</v>
      </c>
      <c r="D5" s="8">
        <v>1</v>
      </c>
      <c r="E5" s="6"/>
      <c r="F5" s="6">
        <v>30</v>
      </c>
      <c r="G5" s="6">
        <v>12</v>
      </c>
      <c r="H5" s="6" t="s">
        <v>59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13</v>
      </c>
      <c r="N5" s="6">
        <v>6</v>
      </c>
      <c r="O5" s="6"/>
      <c r="P5" s="6"/>
      <c r="Q5" s="7"/>
    </row>
    <row r="6" spans="1:17">
      <c r="A6" s="4">
        <v>44411</v>
      </c>
      <c r="B6" s="5">
        <v>0.56736111111111109</v>
      </c>
      <c r="C6" s="5">
        <v>0.57638888888888895</v>
      </c>
      <c r="D6" s="8">
        <v>1</v>
      </c>
      <c r="E6" s="9"/>
      <c r="F6" s="6">
        <v>12</v>
      </c>
      <c r="G6" s="6">
        <v>12</v>
      </c>
      <c r="H6" s="6" t="s">
        <v>45</v>
      </c>
      <c r="I6" s="6" t="s">
        <v>20</v>
      </c>
      <c r="J6" s="6" t="s">
        <v>21</v>
      </c>
      <c r="K6" s="6" t="s">
        <v>21</v>
      </c>
      <c r="L6" s="6" t="s">
        <v>43</v>
      </c>
      <c r="M6" s="6">
        <v>15</v>
      </c>
      <c r="N6" s="6">
        <v>3</v>
      </c>
      <c r="O6" s="6"/>
      <c r="P6" s="6"/>
      <c r="Q6" s="7"/>
    </row>
    <row r="7" spans="1:17">
      <c r="A7" s="4">
        <v>44411</v>
      </c>
      <c r="B7" s="5">
        <v>0.61944444444444446</v>
      </c>
      <c r="C7" s="5">
        <v>0.62986111111111109</v>
      </c>
      <c r="D7" s="8">
        <v>1</v>
      </c>
      <c r="E7" s="6"/>
      <c r="F7" s="6">
        <v>12</v>
      </c>
      <c r="G7" s="6">
        <v>12</v>
      </c>
      <c r="H7" s="6" t="s">
        <v>59</v>
      </c>
      <c r="I7" s="6" t="s">
        <v>20</v>
      </c>
      <c r="J7" s="6" t="s">
        <v>21</v>
      </c>
      <c r="K7" s="6" t="s">
        <v>21</v>
      </c>
      <c r="L7" s="6" t="s">
        <v>43</v>
      </c>
      <c r="M7" s="6">
        <v>15</v>
      </c>
      <c r="N7" s="6">
        <v>2</v>
      </c>
      <c r="O7" s="6"/>
      <c r="P7" s="6"/>
      <c r="Q7" s="7"/>
    </row>
    <row r="8" spans="1:17">
      <c r="A8" s="4">
        <v>44413</v>
      </c>
      <c r="B8" s="5">
        <v>0.40625</v>
      </c>
      <c r="C8" s="5">
        <v>0.41805555555555557</v>
      </c>
      <c r="D8" s="8">
        <v>1</v>
      </c>
      <c r="E8" s="6"/>
      <c r="F8" s="6">
        <v>30</v>
      </c>
      <c r="G8" s="6">
        <v>12</v>
      </c>
      <c r="H8" s="6" t="s">
        <v>45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11</v>
      </c>
      <c r="N8" s="6">
        <v>16</v>
      </c>
      <c r="O8" s="6"/>
      <c r="P8" s="6"/>
      <c r="Q8" s="7"/>
    </row>
    <row r="9" spans="1:17">
      <c r="A9" s="10">
        <v>44413</v>
      </c>
      <c r="B9" s="5">
        <v>0.67638888888888893</v>
      </c>
      <c r="C9" s="11">
        <v>0.68680555555555556</v>
      </c>
      <c r="D9" s="8">
        <v>1</v>
      </c>
      <c r="E9" s="6"/>
      <c r="F9" s="6">
        <v>12</v>
      </c>
      <c r="G9" s="6">
        <v>12</v>
      </c>
      <c r="H9" s="6" t="s">
        <v>59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13</v>
      </c>
      <c r="N9" s="6">
        <v>4</v>
      </c>
      <c r="O9" s="6"/>
      <c r="P9" s="6"/>
      <c r="Q9" s="12"/>
    </row>
    <row r="10" spans="1:17">
      <c r="A10" s="10">
        <v>44414</v>
      </c>
      <c r="B10" s="5">
        <v>0.39166666666666666</v>
      </c>
      <c r="C10" s="5">
        <v>0.40277777777777773</v>
      </c>
      <c r="D10" s="8">
        <v>1</v>
      </c>
      <c r="E10" s="6"/>
      <c r="F10" s="6">
        <v>12</v>
      </c>
      <c r="G10" s="6">
        <v>12</v>
      </c>
      <c r="H10" s="13" t="s">
        <v>45</v>
      </c>
      <c r="I10" s="6" t="s">
        <v>20</v>
      </c>
      <c r="J10" s="6" t="s">
        <v>21</v>
      </c>
      <c r="K10" s="6" t="s">
        <v>21</v>
      </c>
      <c r="L10" s="6" t="s">
        <v>43</v>
      </c>
      <c r="M10" s="6">
        <v>2</v>
      </c>
      <c r="N10" s="6">
        <v>15</v>
      </c>
      <c r="O10" s="6"/>
      <c r="P10" s="6"/>
      <c r="Q10" s="7"/>
    </row>
    <row r="11" spans="1:17">
      <c r="A11" s="10">
        <v>44414</v>
      </c>
      <c r="B11" s="5">
        <v>0.4694444444444445</v>
      </c>
      <c r="C11" s="5">
        <v>0.4777777777777778</v>
      </c>
      <c r="D11" s="8">
        <v>1</v>
      </c>
      <c r="E11" s="6"/>
      <c r="F11" s="6">
        <v>12</v>
      </c>
      <c r="G11" s="6">
        <v>12</v>
      </c>
      <c r="H11" s="6" t="s">
        <v>59</v>
      </c>
      <c r="I11" s="6" t="s">
        <v>20</v>
      </c>
      <c r="J11" s="6" t="s">
        <v>21</v>
      </c>
      <c r="K11" s="6" t="s">
        <v>21</v>
      </c>
      <c r="L11" s="6" t="s">
        <v>43</v>
      </c>
      <c r="M11" s="6">
        <v>3</v>
      </c>
      <c r="N11" s="6">
        <v>15</v>
      </c>
      <c r="O11" s="6"/>
      <c r="P11" s="6"/>
      <c r="Q11" s="12"/>
    </row>
    <row r="12" spans="1:17">
      <c r="A12" s="10">
        <v>44417</v>
      </c>
      <c r="B12" s="5">
        <v>0.44375000000000003</v>
      </c>
      <c r="C12" s="5">
        <v>0.45624999999999999</v>
      </c>
      <c r="D12" s="8">
        <v>1</v>
      </c>
      <c r="E12" s="6"/>
      <c r="F12" s="6">
        <v>30</v>
      </c>
      <c r="G12" s="6">
        <v>12</v>
      </c>
      <c r="H12" s="6" t="s">
        <v>45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6</v>
      </c>
      <c r="N12" s="6">
        <v>13</v>
      </c>
      <c r="O12" s="6"/>
      <c r="P12" s="6"/>
      <c r="Q12" s="12"/>
    </row>
    <row r="13" spans="1:17">
      <c r="A13" s="10">
        <v>44418</v>
      </c>
      <c r="B13" s="11">
        <v>0.71944444444444444</v>
      </c>
      <c r="C13" s="11">
        <v>0.73333333333333339</v>
      </c>
      <c r="D13" s="14">
        <v>1</v>
      </c>
      <c r="E13" s="13"/>
      <c r="F13" s="13">
        <v>30</v>
      </c>
      <c r="G13" s="13">
        <v>12</v>
      </c>
      <c r="H13" s="6" t="s">
        <v>45</v>
      </c>
      <c r="I13" s="13" t="s">
        <v>20</v>
      </c>
      <c r="J13" s="6" t="s">
        <v>21</v>
      </c>
      <c r="K13" s="6" t="s">
        <v>21</v>
      </c>
      <c r="L13" s="6" t="s">
        <v>22</v>
      </c>
      <c r="M13" s="13">
        <v>16</v>
      </c>
      <c r="N13" s="13">
        <v>10</v>
      </c>
      <c r="O13" s="13"/>
      <c r="P13" s="13"/>
      <c r="Q13" s="12"/>
    </row>
    <row r="14" spans="1:17">
      <c r="A14" s="10">
        <v>44420</v>
      </c>
      <c r="B14" s="5">
        <v>0.66666666666666663</v>
      </c>
      <c r="C14" s="5">
        <v>0.6791666666666667</v>
      </c>
      <c r="D14" s="8">
        <v>1</v>
      </c>
      <c r="E14" s="6"/>
      <c r="F14" s="6">
        <v>30</v>
      </c>
      <c r="G14" s="6">
        <v>12</v>
      </c>
      <c r="H14" s="6" t="s">
        <v>45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16</v>
      </c>
      <c r="N14" s="6">
        <v>16</v>
      </c>
      <c r="O14" s="6"/>
      <c r="P14" s="6"/>
      <c r="Q14" s="7"/>
    </row>
    <row r="15" spans="1:17">
      <c r="A15" s="10">
        <v>44420</v>
      </c>
      <c r="B15" s="5">
        <v>0.74513888888888891</v>
      </c>
      <c r="C15" s="5">
        <v>0.75555555555555554</v>
      </c>
      <c r="D15" s="8">
        <v>1</v>
      </c>
      <c r="E15" s="6"/>
      <c r="F15" s="6">
        <v>30</v>
      </c>
      <c r="G15" s="6">
        <v>12</v>
      </c>
      <c r="H15" s="6" t="s">
        <v>59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15</v>
      </c>
      <c r="N15" s="6">
        <v>3</v>
      </c>
      <c r="O15" s="6"/>
      <c r="P15" s="6"/>
      <c r="Q15" s="7"/>
    </row>
    <row r="16" spans="1:17">
      <c r="A16" s="10">
        <v>44424</v>
      </c>
      <c r="B16" s="5">
        <v>0.44097222222222227</v>
      </c>
      <c r="C16" s="5">
        <v>0.4513888888888889</v>
      </c>
      <c r="D16" s="8">
        <v>1</v>
      </c>
      <c r="E16" s="6"/>
      <c r="F16" s="6">
        <v>30</v>
      </c>
      <c r="G16" s="6">
        <v>12</v>
      </c>
      <c r="H16" s="6" t="s">
        <v>45</v>
      </c>
      <c r="I16" s="6" t="s">
        <v>20</v>
      </c>
      <c r="J16" s="6" t="s">
        <v>21</v>
      </c>
      <c r="K16" s="6" t="s">
        <v>21</v>
      </c>
      <c r="L16" s="6" t="s">
        <v>22</v>
      </c>
      <c r="M16" s="6">
        <v>13</v>
      </c>
      <c r="N16" s="6">
        <v>10</v>
      </c>
      <c r="O16" s="6"/>
      <c r="P16" s="6"/>
      <c r="Q16" s="7"/>
    </row>
    <row r="17" spans="1:17">
      <c r="A17" s="10">
        <v>44424</v>
      </c>
      <c r="B17" s="5">
        <v>0.55555555555555558</v>
      </c>
      <c r="C17" s="5">
        <v>0.56388888888888888</v>
      </c>
      <c r="D17" s="8">
        <v>1</v>
      </c>
      <c r="E17" s="6"/>
      <c r="F17" s="6">
        <v>30</v>
      </c>
      <c r="G17" s="6">
        <v>30</v>
      </c>
      <c r="H17" s="6" t="s">
        <v>66</v>
      </c>
      <c r="I17" s="6" t="s">
        <v>20</v>
      </c>
      <c r="J17" s="6" t="s">
        <v>21</v>
      </c>
      <c r="K17" s="6" t="s">
        <v>21</v>
      </c>
      <c r="L17" s="13" t="s">
        <v>43</v>
      </c>
      <c r="M17" s="6">
        <v>2</v>
      </c>
      <c r="N17" s="6">
        <v>15</v>
      </c>
      <c r="O17" s="6"/>
      <c r="P17" s="6"/>
      <c r="Q17" s="7"/>
    </row>
    <row r="18" spans="1:17">
      <c r="A18" s="10">
        <v>44426</v>
      </c>
      <c r="B18" s="5">
        <v>0.70833333333333337</v>
      </c>
      <c r="C18" s="5">
        <v>0.70833333333333337</v>
      </c>
      <c r="D18" s="8"/>
      <c r="E18" s="6">
        <v>1</v>
      </c>
      <c r="F18" s="6" t="s">
        <v>41</v>
      </c>
      <c r="G18" s="6" t="s">
        <v>41</v>
      </c>
      <c r="H18" s="6" t="s">
        <v>67</v>
      </c>
      <c r="I18" s="6" t="s">
        <v>33</v>
      </c>
      <c r="J18" s="6" t="s">
        <v>21</v>
      </c>
      <c r="K18" s="6" t="s">
        <v>21</v>
      </c>
      <c r="L18" s="13" t="s">
        <v>42</v>
      </c>
      <c r="M18" s="6"/>
      <c r="N18" s="6"/>
      <c r="O18" s="6">
        <v>8</v>
      </c>
      <c r="P18" s="6">
        <v>8</v>
      </c>
      <c r="Q18" s="7"/>
    </row>
    <row r="19" spans="1:17">
      <c r="A19" s="10">
        <v>44427</v>
      </c>
      <c r="B19" s="5">
        <v>0.42152777777777778</v>
      </c>
      <c r="C19" s="5">
        <v>0.43541666666666662</v>
      </c>
      <c r="D19" s="8">
        <v>1</v>
      </c>
      <c r="E19" s="6"/>
      <c r="F19" s="6">
        <v>30</v>
      </c>
      <c r="G19" s="6">
        <v>12</v>
      </c>
      <c r="H19" s="6" t="s">
        <v>45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11</v>
      </c>
      <c r="N19" s="6">
        <v>13</v>
      </c>
      <c r="O19" s="6"/>
      <c r="P19" s="6"/>
      <c r="Q19" s="7"/>
    </row>
    <row r="20" spans="1:17">
      <c r="A20" s="10">
        <v>44427</v>
      </c>
      <c r="B20" s="5">
        <v>0.6777777777777777</v>
      </c>
      <c r="C20" s="5">
        <v>0.6875</v>
      </c>
      <c r="D20" s="8">
        <v>1</v>
      </c>
      <c r="E20" s="6"/>
      <c r="F20" s="6">
        <v>30</v>
      </c>
      <c r="G20" s="6">
        <v>12</v>
      </c>
      <c r="H20" s="6" t="s">
        <v>59</v>
      </c>
      <c r="I20" s="6" t="s">
        <v>20</v>
      </c>
      <c r="J20" s="6" t="s">
        <v>21</v>
      </c>
      <c r="K20" s="6" t="s">
        <v>21</v>
      </c>
      <c r="L20" s="13" t="s">
        <v>22</v>
      </c>
      <c r="M20" s="6">
        <v>10</v>
      </c>
      <c r="N20" s="6">
        <v>8</v>
      </c>
      <c r="O20" s="6"/>
      <c r="P20" s="6"/>
      <c r="Q20" s="7"/>
    </row>
    <row r="21" spans="1:17">
      <c r="A21" s="10">
        <v>44428</v>
      </c>
      <c r="B21" s="5">
        <v>0.40347222222222223</v>
      </c>
      <c r="C21" s="5">
        <v>0.4055555555555555</v>
      </c>
      <c r="D21" s="8"/>
      <c r="E21" s="6">
        <v>1</v>
      </c>
      <c r="F21" s="6">
        <v>12</v>
      </c>
      <c r="G21" s="6">
        <v>12</v>
      </c>
      <c r="H21" s="6" t="s">
        <v>61</v>
      </c>
      <c r="I21" s="6" t="s">
        <v>33</v>
      </c>
      <c r="J21" s="6" t="s">
        <v>21</v>
      </c>
      <c r="K21" s="6" t="s">
        <v>21</v>
      </c>
      <c r="L21" s="13" t="s">
        <v>42</v>
      </c>
      <c r="M21" s="6"/>
      <c r="N21" s="6"/>
      <c r="O21" s="6">
        <v>6</v>
      </c>
      <c r="P21" s="6">
        <v>3</v>
      </c>
      <c r="Q21" s="7"/>
    </row>
    <row r="22" spans="1:17">
      <c r="A22" s="10">
        <v>44428</v>
      </c>
      <c r="B22" s="5">
        <v>0.63750000000000007</v>
      </c>
      <c r="C22" s="5">
        <v>0.63958333333333328</v>
      </c>
      <c r="D22" s="8"/>
      <c r="E22" s="6">
        <v>1</v>
      </c>
      <c r="F22" s="6">
        <v>12</v>
      </c>
      <c r="G22" s="6">
        <v>12</v>
      </c>
      <c r="H22" s="13" t="s">
        <v>61</v>
      </c>
      <c r="I22" s="6" t="s">
        <v>33</v>
      </c>
      <c r="J22" s="6" t="s">
        <v>21</v>
      </c>
      <c r="K22" s="6" t="s">
        <v>21</v>
      </c>
      <c r="L22" s="6" t="s">
        <v>42</v>
      </c>
      <c r="M22" s="6"/>
      <c r="N22" s="6"/>
      <c r="O22" s="6">
        <v>6</v>
      </c>
      <c r="P22" s="6">
        <v>9</v>
      </c>
      <c r="Q22" s="7"/>
    </row>
    <row r="23" spans="1:17">
      <c r="A23" s="10">
        <v>44431</v>
      </c>
      <c r="B23" s="5">
        <v>0.4458333333333333</v>
      </c>
      <c r="C23" s="5">
        <v>0.45694444444444443</v>
      </c>
      <c r="D23" s="8">
        <v>1</v>
      </c>
      <c r="E23" s="6"/>
      <c r="F23" s="6">
        <v>12</v>
      </c>
      <c r="G23" s="6">
        <v>12</v>
      </c>
      <c r="H23" s="6" t="s">
        <v>45</v>
      </c>
      <c r="I23" s="6" t="s">
        <v>20</v>
      </c>
      <c r="J23" s="6" t="s">
        <v>21</v>
      </c>
      <c r="K23" s="6" t="s">
        <v>21</v>
      </c>
      <c r="L23" s="6" t="s">
        <v>22</v>
      </c>
      <c r="M23" s="6">
        <v>9</v>
      </c>
      <c r="N23" s="6">
        <v>15</v>
      </c>
      <c r="O23" s="6"/>
      <c r="P23" s="6"/>
      <c r="Q23" s="12"/>
    </row>
    <row r="24" spans="1:17">
      <c r="A24" s="10">
        <v>44431</v>
      </c>
      <c r="B24" s="5">
        <v>0.67083333333333339</v>
      </c>
      <c r="C24" s="5">
        <v>0.68055555555555547</v>
      </c>
      <c r="D24" s="8">
        <v>1</v>
      </c>
      <c r="E24" s="6"/>
      <c r="F24" s="6">
        <v>12</v>
      </c>
      <c r="G24" s="6">
        <v>12</v>
      </c>
      <c r="H24" s="6" t="s">
        <v>59</v>
      </c>
      <c r="I24" s="6" t="s">
        <v>20</v>
      </c>
      <c r="J24" s="6" t="s">
        <v>21</v>
      </c>
      <c r="K24" s="6" t="s">
        <v>21</v>
      </c>
      <c r="L24" s="6" t="s">
        <v>22</v>
      </c>
      <c r="M24" s="6">
        <v>16</v>
      </c>
      <c r="N24" s="6">
        <v>12</v>
      </c>
      <c r="O24" s="6"/>
      <c r="P24" s="6"/>
      <c r="Q24" s="12"/>
    </row>
    <row r="25" spans="1:17">
      <c r="A25" s="10">
        <v>44434</v>
      </c>
      <c r="B25" s="11">
        <v>0.41666666666666669</v>
      </c>
      <c r="C25" s="11">
        <v>0.4284722222222222</v>
      </c>
      <c r="D25" s="14">
        <v>1</v>
      </c>
      <c r="E25" s="13"/>
      <c r="F25" s="6">
        <v>12</v>
      </c>
      <c r="G25" s="6">
        <v>12</v>
      </c>
      <c r="H25" s="6" t="s">
        <v>45</v>
      </c>
      <c r="I25" s="6" t="s">
        <v>20</v>
      </c>
      <c r="J25" s="6" t="s">
        <v>21</v>
      </c>
      <c r="K25" s="6" t="s">
        <v>21</v>
      </c>
      <c r="L25" s="6" t="s">
        <v>22</v>
      </c>
      <c r="M25" s="13">
        <v>10</v>
      </c>
      <c r="N25" s="13">
        <v>13</v>
      </c>
      <c r="O25" s="13"/>
      <c r="P25" s="13"/>
      <c r="Q25" s="12"/>
    </row>
    <row r="26" spans="1:17">
      <c r="A26" s="10">
        <v>44434</v>
      </c>
      <c r="B26" s="11">
        <v>0.66319444444444442</v>
      </c>
      <c r="C26" s="11">
        <v>0.67569444444444438</v>
      </c>
      <c r="D26" s="14">
        <v>1</v>
      </c>
      <c r="E26" s="13"/>
      <c r="F26" s="6">
        <v>30</v>
      </c>
      <c r="G26" s="6">
        <v>12</v>
      </c>
      <c r="H26" s="6" t="s">
        <v>59</v>
      </c>
      <c r="I26" s="6" t="s">
        <v>20</v>
      </c>
      <c r="J26" s="6" t="s">
        <v>21</v>
      </c>
      <c r="K26" s="6" t="s">
        <v>21</v>
      </c>
      <c r="L26" s="6" t="s">
        <v>22</v>
      </c>
      <c r="M26" s="13">
        <v>8</v>
      </c>
      <c r="N26" s="13">
        <v>8</v>
      </c>
      <c r="O26" s="13"/>
      <c r="P26" s="13"/>
      <c r="Q26" s="12"/>
    </row>
    <row r="27" spans="1:17">
      <c r="A27" s="10">
        <v>44438</v>
      </c>
      <c r="B27" s="5">
        <v>0.4909722222222222</v>
      </c>
      <c r="C27" s="5">
        <v>0.50347222222222221</v>
      </c>
      <c r="D27" s="8">
        <v>1</v>
      </c>
      <c r="E27" s="6"/>
      <c r="F27" s="6">
        <v>12</v>
      </c>
      <c r="G27" s="6">
        <v>12</v>
      </c>
      <c r="H27" s="6" t="s">
        <v>45</v>
      </c>
      <c r="I27" s="6" t="s">
        <v>20</v>
      </c>
      <c r="J27" s="6" t="s">
        <v>21</v>
      </c>
      <c r="K27" s="6" t="s">
        <v>21</v>
      </c>
      <c r="L27" s="6" t="s">
        <v>22</v>
      </c>
      <c r="M27" s="6">
        <v>10</v>
      </c>
      <c r="N27" s="6">
        <v>15</v>
      </c>
      <c r="O27" s="6"/>
      <c r="P27" s="6"/>
      <c r="Q27" s="7"/>
    </row>
    <row r="28" spans="1:17">
      <c r="A28" s="10">
        <v>44439</v>
      </c>
      <c r="B28" s="5">
        <v>0.47361111111111115</v>
      </c>
      <c r="C28" s="5">
        <v>0.57986111111111105</v>
      </c>
      <c r="D28" s="8">
        <v>1</v>
      </c>
      <c r="E28" s="6"/>
      <c r="F28" s="6">
        <v>30</v>
      </c>
      <c r="G28" s="6">
        <v>12</v>
      </c>
      <c r="H28" s="6" t="s">
        <v>68</v>
      </c>
      <c r="I28" s="6" t="s">
        <v>69</v>
      </c>
      <c r="J28" s="6" t="s">
        <v>21</v>
      </c>
      <c r="K28" s="6" t="s">
        <v>30</v>
      </c>
      <c r="L28" s="6" t="s">
        <v>70</v>
      </c>
      <c r="M28" s="6">
        <v>4</v>
      </c>
      <c r="N28" s="6">
        <v>3</v>
      </c>
      <c r="O28" s="6"/>
      <c r="P28" s="6"/>
      <c r="Q28" s="7"/>
    </row>
    <row r="29" spans="1:17">
      <c r="A29" s="10">
        <v>44439</v>
      </c>
      <c r="B29" s="5">
        <v>0.59861111111111109</v>
      </c>
      <c r="C29" s="5">
        <v>0.625</v>
      </c>
      <c r="D29" s="8">
        <v>1</v>
      </c>
      <c r="E29" s="6"/>
      <c r="F29" s="6">
        <v>30</v>
      </c>
      <c r="G29" s="6">
        <v>12</v>
      </c>
      <c r="H29" s="6" t="s">
        <v>68</v>
      </c>
      <c r="I29" s="6" t="s">
        <v>69</v>
      </c>
      <c r="J29" s="6" t="s">
        <v>30</v>
      </c>
      <c r="K29" s="6" t="s">
        <v>21</v>
      </c>
      <c r="L29" s="6" t="s">
        <v>70</v>
      </c>
      <c r="M29" s="6">
        <v>3</v>
      </c>
      <c r="N29" s="6">
        <v>4</v>
      </c>
      <c r="O29" s="6"/>
      <c r="P29" s="6"/>
      <c r="Q29" s="7"/>
    </row>
    <row r="30" spans="1:17">
      <c r="A30" s="10">
        <v>44439</v>
      </c>
      <c r="B30" s="5">
        <v>0.72499999999999998</v>
      </c>
      <c r="C30" s="5">
        <v>0.7270833333333333</v>
      </c>
      <c r="D30" s="8"/>
      <c r="E30" s="6">
        <v>1</v>
      </c>
      <c r="F30" s="6">
        <v>12</v>
      </c>
      <c r="G30" s="6">
        <v>12</v>
      </c>
      <c r="H30" s="6" t="s">
        <v>32</v>
      </c>
      <c r="I30" s="6" t="s">
        <v>33</v>
      </c>
      <c r="J30" s="13" t="s">
        <v>21</v>
      </c>
      <c r="K30" s="13" t="s">
        <v>21</v>
      </c>
      <c r="L30" s="13" t="s">
        <v>71</v>
      </c>
      <c r="M30" s="6"/>
      <c r="N30" s="6"/>
      <c r="O30" s="6">
        <v>6</v>
      </c>
      <c r="P30" s="6">
        <v>7</v>
      </c>
      <c r="Q30" s="12"/>
    </row>
    <row r="31" spans="1:17" ht="15.75" thickBot="1">
      <c r="A31" s="15"/>
      <c r="B31" s="16"/>
      <c r="C31" s="17"/>
      <c r="D31" s="18">
        <f>SUM(D4:D30)</f>
        <v>23</v>
      </c>
      <c r="E31" s="17">
        <f>SUM(E4:E30)</f>
        <v>4</v>
      </c>
      <c r="F31" s="16"/>
      <c r="G31" s="16"/>
      <c r="H31" s="16"/>
      <c r="I31" s="16"/>
      <c r="J31" s="16"/>
      <c r="K31" s="16"/>
      <c r="L31" s="19"/>
      <c r="M31" s="20">
        <f>SUM(M4:M30)</f>
        <v>226</v>
      </c>
      <c r="N31" s="17">
        <f>SUM(N4:N30)</f>
        <v>234</v>
      </c>
      <c r="O31" s="17">
        <f>SUM(O4:O30)</f>
        <v>26</v>
      </c>
      <c r="P31" s="20">
        <f>SUM(P4:P30)</f>
        <v>27</v>
      </c>
      <c r="Q31" s="21">
        <f>SUM(M31:P31)</f>
        <v>513</v>
      </c>
    </row>
    <row r="32" spans="1:17">
      <c r="F32" s="22" t="s">
        <v>23</v>
      </c>
      <c r="L32" s="23" t="s">
        <v>24</v>
      </c>
      <c r="M32" s="24">
        <f>-(M31+N31)-Q32</f>
        <v>-368</v>
      </c>
      <c r="P32" s="23" t="s">
        <v>25</v>
      </c>
      <c r="Q32" s="24">
        <f>-(D31)*4</f>
        <v>-92</v>
      </c>
    </row>
    <row r="33" spans="6:17">
      <c r="F33" s="25"/>
      <c r="L33" s="23" t="s">
        <v>26</v>
      </c>
      <c r="M33" s="24">
        <f>-(O31+P31)-Q33</f>
        <v>-37</v>
      </c>
      <c r="P33" s="23" t="s">
        <v>27</v>
      </c>
      <c r="Q33" s="24">
        <f>-(E31)*4</f>
        <v>-16</v>
      </c>
    </row>
    <row r="34" spans="6:17">
      <c r="P34" s="23" t="s">
        <v>28</v>
      </c>
      <c r="Q34" s="24">
        <f>SUM(Q31:Q33)</f>
        <v>405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3D902-F51E-46C7-9EFB-B9464C62B92B}">
  <dimension ref="A1:Q34"/>
  <sheetViews>
    <sheetView topLeftCell="A10" workbookViewId="0">
      <selection activeCell="N24" sqref="N24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72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44441</v>
      </c>
      <c r="B4" s="5">
        <v>0.41111111111111115</v>
      </c>
      <c r="C4" s="5">
        <v>0.4236111111111111</v>
      </c>
      <c r="D4" s="6">
        <v>1</v>
      </c>
      <c r="E4" s="6"/>
      <c r="F4" s="6">
        <v>12</v>
      </c>
      <c r="G4" s="6">
        <v>12</v>
      </c>
      <c r="H4" s="6" t="s">
        <v>45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9</v>
      </c>
      <c r="N4" s="6">
        <v>16</v>
      </c>
      <c r="O4" s="6"/>
      <c r="P4" s="6"/>
      <c r="Q4" s="7"/>
    </row>
    <row r="5" spans="1:17">
      <c r="A5" s="4">
        <v>44441</v>
      </c>
      <c r="B5" s="5">
        <v>0.66597222222222219</v>
      </c>
      <c r="C5" s="5">
        <v>0.67708333333333337</v>
      </c>
      <c r="D5" s="8">
        <v>1</v>
      </c>
      <c r="E5" s="6"/>
      <c r="F5" s="6">
        <v>12</v>
      </c>
      <c r="G5" s="6">
        <v>12</v>
      </c>
      <c r="H5" s="6" t="s">
        <v>59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9</v>
      </c>
      <c r="N5" s="6">
        <v>14</v>
      </c>
      <c r="O5" s="6"/>
      <c r="P5" s="6"/>
      <c r="Q5" s="7"/>
    </row>
    <row r="6" spans="1:17">
      <c r="A6" s="4">
        <v>44445</v>
      </c>
      <c r="B6" s="5">
        <v>0.44513888888888892</v>
      </c>
      <c r="C6" s="5">
        <v>0.45624999999999999</v>
      </c>
      <c r="D6" s="8">
        <v>1</v>
      </c>
      <c r="E6" s="9"/>
      <c r="F6" s="6">
        <v>12</v>
      </c>
      <c r="G6" s="6">
        <v>12</v>
      </c>
      <c r="H6" s="6" t="s">
        <v>19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13</v>
      </c>
      <c r="N6" s="6">
        <v>14</v>
      </c>
      <c r="O6" s="6"/>
      <c r="P6" s="6"/>
      <c r="Q6" s="7"/>
    </row>
    <row r="7" spans="1:17">
      <c r="A7" s="4">
        <v>44445</v>
      </c>
      <c r="B7" s="5">
        <v>0.66388888888888886</v>
      </c>
      <c r="C7" s="5">
        <v>0.67569444444444438</v>
      </c>
      <c r="D7" s="8">
        <v>1</v>
      </c>
      <c r="E7" s="6"/>
      <c r="F7" s="6">
        <v>12</v>
      </c>
      <c r="G7" s="6">
        <v>12</v>
      </c>
      <c r="H7" s="6" t="s">
        <v>38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11</v>
      </c>
      <c r="N7" s="6">
        <v>7</v>
      </c>
      <c r="O7" s="6"/>
      <c r="P7" s="6"/>
      <c r="Q7" s="7"/>
    </row>
    <row r="8" spans="1:17">
      <c r="A8" s="4">
        <v>44448</v>
      </c>
      <c r="B8" s="5">
        <v>0.40347222222222223</v>
      </c>
      <c r="C8" s="5">
        <v>0.42638888888888887</v>
      </c>
      <c r="D8" s="8">
        <v>1</v>
      </c>
      <c r="E8" s="6"/>
      <c r="F8" s="6">
        <v>30</v>
      </c>
      <c r="G8" s="6">
        <v>12</v>
      </c>
      <c r="H8" s="6" t="s">
        <v>19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6</v>
      </c>
      <c r="N8" s="6">
        <v>14</v>
      </c>
      <c r="O8" s="6"/>
      <c r="P8" s="6"/>
      <c r="Q8" s="7"/>
    </row>
    <row r="9" spans="1:17">
      <c r="A9" s="10">
        <v>44448</v>
      </c>
      <c r="B9" s="5">
        <v>0.66388888888888886</v>
      </c>
      <c r="C9" s="11">
        <v>0.67361111111111116</v>
      </c>
      <c r="D9" s="8">
        <v>1</v>
      </c>
      <c r="E9" s="6"/>
      <c r="F9" s="6">
        <v>30</v>
      </c>
      <c r="G9" s="6">
        <v>12</v>
      </c>
      <c r="H9" s="6" t="s">
        <v>38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5</v>
      </c>
      <c r="N9" s="6">
        <v>9</v>
      </c>
      <c r="O9" s="6"/>
      <c r="P9" s="6"/>
      <c r="Q9" s="12"/>
    </row>
    <row r="10" spans="1:17">
      <c r="A10" s="10">
        <v>44452</v>
      </c>
      <c r="B10" s="5">
        <v>0.44166666666666665</v>
      </c>
      <c r="C10" s="5">
        <v>0.45277777777777778</v>
      </c>
      <c r="D10" s="8">
        <v>1</v>
      </c>
      <c r="E10" s="6"/>
      <c r="F10" s="6">
        <v>30</v>
      </c>
      <c r="G10" s="6">
        <v>12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9</v>
      </c>
      <c r="N10" s="6">
        <v>10</v>
      </c>
      <c r="O10" s="6"/>
      <c r="P10" s="6"/>
      <c r="Q10" s="7"/>
    </row>
    <row r="11" spans="1:17">
      <c r="A11" s="10">
        <v>44452</v>
      </c>
      <c r="B11" s="5">
        <v>0.66597222222222219</v>
      </c>
      <c r="C11" s="5">
        <v>0.6743055555555556</v>
      </c>
      <c r="D11" s="8">
        <v>1</v>
      </c>
      <c r="E11" s="6"/>
      <c r="F11" s="6">
        <v>30</v>
      </c>
      <c r="G11" s="6">
        <v>12</v>
      </c>
      <c r="H11" s="6" t="s">
        <v>38</v>
      </c>
      <c r="I11" s="6" t="s">
        <v>20</v>
      </c>
      <c r="J11" s="6" t="s">
        <v>21</v>
      </c>
      <c r="K11" s="6" t="s">
        <v>21</v>
      </c>
      <c r="L11" s="6" t="s">
        <v>22</v>
      </c>
      <c r="M11" s="6">
        <v>15</v>
      </c>
      <c r="N11" s="6">
        <v>2</v>
      </c>
      <c r="O11" s="6"/>
      <c r="P11" s="6"/>
      <c r="Q11" s="12"/>
    </row>
    <row r="12" spans="1:17">
      <c r="A12" s="10">
        <v>44455</v>
      </c>
      <c r="B12" s="5">
        <v>0.56527777777777777</v>
      </c>
      <c r="C12" s="5">
        <v>0.57708333333333328</v>
      </c>
      <c r="D12" s="8">
        <v>1</v>
      </c>
      <c r="E12" s="6"/>
      <c r="F12" s="6">
        <v>12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5</v>
      </c>
      <c r="N12" s="6">
        <v>16</v>
      </c>
      <c r="O12" s="6"/>
      <c r="P12" s="6"/>
      <c r="Q12" s="12"/>
    </row>
    <row r="13" spans="1:17">
      <c r="A13" s="10">
        <v>44455</v>
      </c>
      <c r="B13" s="11">
        <v>0.67361111111111116</v>
      </c>
      <c r="C13" s="11">
        <v>0.68541666666666667</v>
      </c>
      <c r="D13" s="14">
        <v>1</v>
      </c>
      <c r="E13" s="13"/>
      <c r="F13" s="13">
        <v>12</v>
      </c>
      <c r="G13" s="13">
        <v>12</v>
      </c>
      <c r="H13" s="6" t="s">
        <v>38</v>
      </c>
      <c r="I13" s="13" t="s">
        <v>20</v>
      </c>
      <c r="J13" s="6" t="s">
        <v>21</v>
      </c>
      <c r="K13" s="6" t="s">
        <v>21</v>
      </c>
      <c r="L13" s="6" t="s">
        <v>22</v>
      </c>
      <c r="M13" s="13">
        <v>14</v>
      </c>
      <c r="N13" s="13">
        <v>4</v>
      </c>
      <c r="O13" s="13"/>
      <c r="P13" s="13"/>
      <c r="Q13" s="12"/>
    </row>
    <row r="14" spans="1:17">
      <c r="A14" s="10">
        <v>44460</v>
      </c>
      <c r="B14" s="5">
        <v>0.44930555555555557</v>
      </c>
      <c r="C14" s="5">
        <v>0.4597222222222222</v>
      </c>
      <c r="D14" s="8">
        <v>1</v>
      </c>
      <c r="E14" s="6"/>
      <c r="F14" s="6">
        <v>12</v>
      </c>
      <c r="G14" s="6">
        <v>12</v>
      </c>
      <c r="H14" s="6" t="s">
        <v>19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4</v>
      </c>
      <c r="N14" s="6">
        <v>9</v>
      </c>
      <c r="O14" s="6"/>
      <c r="P14" s="6"/>
      <c r="Q14" s="7"/>
    </row>
    <row r="15" spans="1:17">
      <c r="A15" s="10">
        <v>44460</v>
      </c>
      <c r="B15" s="5">
        <v>0.7583333333333333</v>
      </c>
      <c r="C15" s="5">
        <v>0.76944444444444438</v>
      </c>
      <c r="D15" s="8">
        <v>1</v>
      </c>
      <c r="E15" s="6"/>
      <c r="F15" s="6">
        <v>12</v>
      </c>
      <c r="G15" s="6">
        <v>12</v>
      </c>
      <c r="H15" s="6" t="s">
        <v>19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15</v>
      </c>
      <c r="N15" s="6">
        <v>4</v>
      </c>
      <c r="O15" s="6"/>
      <c r="P15" s="6"/>
      <c r="Q15" s="7"/>
    </row>
    <row r="16" spans="1:17">
      <c r="A16" s="10">
        <v>44462</v>
      </c>
      <c r="B16" s="5">
        <v>0.41180555555555554</v>
      </c>
      <c r="C16" s="5">
        <v>0.42499999999999999</v>
      </c>
      <c r="D16" s="8">
        <v>1</v>
      </c>
      <c r="E16" s="6"/>
      <c r="F16" s="6">
        <v>12</v>
      </c>
      <c r="G16" s="6">
        <v>12</v>
      </c>
      <c r="H16" s="6" t="s">
        <v>19</v>
      </c>
      <c r="I16" s="6" t="s">
        <v>20</v>
      </c>
      <c r="J16" s="6" t="s">
        <v>21</v>
      </c>
      <c r="K16" s="6" t="s">
        <v>21</v>
      </c>
      <c r="L16" s="6" t="s">
        <v>22</v>
      </c>
      <c r="M16" s="6">
        <v>5</v>
      </c>
      <c r="N16" s="6">
        <v>13</v>
      </c>
      <c r="O16" s="6"/>
      <c r="P16" s="6"/>
      <c r="Q16" s="7"/>
    </row>
    <row r="17" spans="1:17">
      <c r="A17" s="10">
        <v>44462</v>
      </c>
      <c r="B17" s="5">
        <v>0.65902777777777777</v>
      </c>
      <c r="C17" s="5">
        <v>0.67013888888888884</v>
      </c>
      <c r="D17" s="8">
        <v>1</v>
      </c>
      <c r="E17" s="6"/>
      <c r="F17" s="6">
        <v>12</v>
      </c>
      <c r="G17" s="6">
        <v>12</v>
      </c>
      <c r="H17" s="6" t="s">
        <v>38</v>
      </c>
      <c r="I17" s="6" t="s">
        <v>20</v>
      </c>
      <c r="J17" s="6" t="s">
        <v>21</v>
      </c>
      <c r="K17" s="6" t="s">
        <v>21</v>
      </c>
      <c r="L17" s="13" t="s">
        <v>22</v>
      </c>
      <c r="M17" s="6">
        <v>13</v>
      </c>
      <c r="N17" s="6">
        <v>5</v>
      </c>
      <c r="O17" s="6"/>
      <c r="P17" s="6"/>
      <c r="Q17" s="7"/>
    </row>
    <row r="18" spans="1:17">
      <c r="A18" s="10">
        <v>44466</v>
      </c>
      <c r="B18" s="5">
        <v>0.44097222222222227</v>
      </c>
      <c r="C18" s="5">
        <v>0.4513888888888889</v>
      </c>
      <c r="D18" s="8">
        <v>1</v>
      </c>
      <c r="E18" s="6"/>
      <c r="F18" s="6">
        <v>30</v>
      </c>
      <c r="G18" s="6">
        <v>30</v>
      </c>
      <c r="H18" s="6" t="s">
        <v>19</v>
      </c>
      <c r="I18" s="6" t="s">
        <v>20</v>
      </c>
      <c r="J18" s="6" t="s">
        <v>21</v>
      </c>
      <c r="K18" s="6" t="s">
        <v>21</v>
      </c>
      <c r="L18" s="13" t="s">
        <v>22</v>
      </c>
      <c r="M18" s="6">
        <v>13</v>
      </c>
      <c r="N18" s="6">
        <v>11</v>
      </c>
      <c r="O18" s="6"/>
      <c r="P18" s="6"/>
      <c r="Q18" s="7"/>
    </row>
    <row r="19" spans="1:17">
      <c r="A19" s="10">
        <v>44466</v>
      </c>
      <c r="B19" s="5">
        <v>0.66249999999999998</v>
      </c>
      <c r="C19" s="5">
        <v>0.67291666666666661</v>
      </c>
      <c r="D19" s="8">
        <v>1</v>
      </c>
      <c r="E19" s="6"/>
      <c r="F19" s="6">
        <v>30</v>
      </c>
      <c r="G19" s="6">
        <v>30</v>
      </c>
      <c r="H19" s="6" t="s">
        <v>38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14</v>
      </c>
      <c r="N19" s="6">
        <v>4</v>
      </c>
      <c r="O19" s="6"/>
      <c r="P19" s="6"/>
      <c r="Q19" s="7"/>
    </row>
    <row r="20" spans="1:17">
      <c r="A20" s="10">
        <v>44468</v>
      </c>
      <c r="B20" s="5">
        <v>0.40972222222222227</v>
      </c>
      <c r="C20" s="5">
        <v>0.4201388888888889</v>
      </c>
      <c r="D20" s="8">
        <v>1</v>
      </c>
      <c r="E20" s="6"/>
      <c r="F20" s="6">
        <v>30</v>
      </c>
      <c r="G20" s="6">
        <v>12</v>
      </c>
      <c r="H20" s="6" t="s">
        <v>19</v>
      </c>
      <c r="I20" s="6" t="s">
        <v>20</v>
      </c>
      <c r="J20" s="6" t="s">
        <v>21</v>
      </c>
      <c r="K20" s="6" t="s">
        <v>21</v>
      </c>
      <c r="L20" s="13" t="s">
        <v>43</v>
      </c>
      <c r="M20" s="6">
        <v>6</v>
      </c>
      <c r="N20" s="6">
        <v>9</v>
      </c>
      <c r="O20" s="6"/>
      <c r="P20" s="6"/>
      <c r="Q20" s="7"/>
    </row>
    <row r="21" spans="1:17">
      <c r="A21" s="10">
        <v>44468</v>
      </c>
      <c r="B21" s="5">
        <v>0.62986111111111109</v>
      </c>
      <c r="C21" s="5">
        <v>0.63402777777777775</v>
      </c>
      <c r="D21" s="8"/>
      <c r="E21" s="6">
        <v>1</v>
      </c>
      <c r="F21" s="6" t="s">
        <v>41</v>
      </c>
      <c r="G21" s="6" t="s">
        <v>41</v>
      </c>
      <c r="H21" s="6" t="s">
        <v>35</v>
      </c>
      <c r="I21" s="6" t="s">
        <v>33</v>
      </c>
      <c r="J21" s="6" t="s">
        <v>21</v>
      </c>
      <c r="K21" s="6" t="s">
        <v>21</v>
      </c>
      <c r="L21" s="13" t="s">
        <v>42</v>
      </c>
      <c r="M21" s="6">
        <v>4</v>
      </c>
      <c r="N21" s="6">
        <v>7</v>
      </c>
      <c r="O21" s="6"/>
      <c r="P21" s="6"/>
      <c r="Q21" s="7"/>
    </row>
    <row r="22" spans="1:17">
      <c r="A22" s="10">
        <v>44469</v>
      </c>
      <c r="B22" s="5">
        <v>0.41319444444444442</v>
      </c>
      <c r="C22" s="5">
        <v>0.42291666666666666</v>
      </c>
      <c r="D22" s="8">
        <v>1</v>
      </c>
      <c r="E22" s="6"/>
      <c r="F22" s="6">
        <v>30</v>
      </c>
      <c r="G22" s="6">
        <v>12</v>
      </c>
      <c r="H22" s="13" t="s">
        <v>19</v>
      </c>
      <c r="I22" s="6" t="s">
        <v>20</v>
      </c>
      <c r="J22" s="6" t="s">
        <v>21</v>
      </c>
      <c r="K22" s="6" t="s">
        <v>21</v>
      </c>
      <c r="L22" s="6" t="s">
        <v>22</v>
      </c>
      <c r="M22" s="6">
        <v>7</v>
      </c>
      <c r="N22" s="6">
        <v>15</v>
      </c>
      <c r="O22" s="6"/>
      <c r="P22" s="6"/>
      <c r="Q22" s="7"/>
    </row>
    <row r="23" spans="1:17">
      <c r="A23" s="10">
        <v>44469</v>
      </c>
      <c r="B23" s="5">
        <v>0.65763888888888888</v>
      </c>
      <c r="C23" s="5">
        <v>0.66666666666666663</v>
      </c>
      <c r="D23" s="8">
        <v>1</v>
      </c>
      <c r="E23" s="6"/>
      <c r="F23" s="6">
        <v>30</v>
      </c>
      <c r="G23" s="6">
        <v>12</v>
      </c>
      <c r="H23" s="6" t="s">
        <v>38</v>
      </c>
      <c r="I23" s="6" t="s">
        <v>20</v>
      </c>
      <c r="J23" s="6" t="s">
        <v>21</v>
      </c>
      <c r="K23" s="6" t="s">
        <v>21</v>
      </c>
      <c r="L23" s="6" t="s">
        <v>22</v>
      </c>
      <c r="M23" s="6">
        <v>10</v>
      </c>
      <c r="N23" s="6">
        <v>5</v>
      </c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19</v>
      </c>
      <c r="E31" s="17">
        <f>SUM(E4:E30)</f>
        <v>1</v>
      </c>
      <c r="F31" s="16"/>
      <c r="G31" s="16"/>
      <c r="H31" s="16"/>
      <c r="I31" s="16"/>
      <c r="J31" s="16"/>
      <c r="K31" s="16"/>
      <c r="L31" s="19"/>
      <c r="M31" s="20">
        <f>SUM(M4:M30)</f>
        <v>187</v>
      </c>
      <c r="N31" s="17">
        <f>SUM(N4:N30)</f>
        <v>188</v>
      </c>
      <c r="O31" s="17">
        <f>SUM(O4:O30)</f>
        <v>0</v>
      </c>
      <c r="P31" s="20">
        <f>SUM(P4:P30)</f>
        <v>0</v>
      </c>
      <c r="Q31" s="21">
        <f>SUM(M31:P31)</f>
        <v>375</v>
      </c>
    </row>
    <row r="32" spans="1:17">
      <c r="F32" s="22" t="s">
        <v>23</v>
      </c>
      <c r="L32" s="23" t="s">
        <v>24</v>
      </c>
      <c r="M32" s="24">
        <f>-(M31+N31)-Q32</f>
        <v>-299</v>
      </c>
      <c r="P32" s="23" t="s">
        <v>25</v>
      </c>
      <c r="Q32" s="24">
        <f>-(D31)*4</f>
        <v>-76</v>
      </c>
    </row>
    <row r="33" spans="6:17">
      <c r="F33" s="25"/>
      <c r="L33" s="23" t="s">
        <v>26</v>
      </c>
      <c r="M33" s="24">
        <f>-(O31+P31)-Q33</f>
        <v>4</v>
      </c>
      <c r="P33" s="23" t="s">
        <v>27</v>
      </c>
      <c r="Q33" s="24">
        <f>-(E31)*4</f>
        <v>-4</v>
      </c>
    </row>
    <row r="34" spans="6:17">
      <c r="P34" s="23" t="s">
        <v>28</v>
      </c>
      <c r="Q34" s="24">
        <f>SUM(Q31:Q33)</f>
        <v>295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7495-9E49-4A1E-9938-5B6D288AE552}">
  <dimension ref="A1:Q34"/>
  <sheetViews>
    <sheetView zoomScale="85" zoomScaleNormal="85" workbookViewId="0">
      <selection activeCell="A20" sqref="A20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73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44473</v>
      </c>
      <c r="B4" s="5">
        <v>0.69861111111111107</v>
      </c>
      <c r="C4" s="5">
        <v>0.7090277777777777</v>
      </c>
      <c r="D4" s="6">
        <v>1</v>
      </c>
      <c r="E4" s="6"/>
      <c r="F4" s="6">
        <v>12</v>
      </c>
      <c r="G4" s="6">
        <v>12</v>
      </c>
      <c r="H4" s="6" t="s">
        <v>19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15</v>
      </c>
      <c r="N4" s="6">
        <v>12</v>
      </c>
      <c r="O4" s="6"/>
      <c r="P4" s="6"/>
      <c r="Q4" s="7"/>
    </row>
    <row r="5" spans="1:17">
      <c r="A5" s="4">
        <v>44473</v>
      </c>
      <c r="B5" s="5">
        <v>0.75624999999999998</v>
      </c>
      <c r="C5" s="5">
        <v>0.76666666666666661</v>
      </c>
      <c r="D5" s="8">
        <v>1</v>
      </c>
      <c r="E5" s="6"/>
      <c r="F5" s="6">
        <v>12</v>
      </c>
      <c r="G5" s="6">
        <v>12</v>
      </c>
      <c r="H5" s="6" t="s">
        <v>38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13</v>
      </c>
      <c r="N5" s="6">
        <v>9</v>
      </c>
      <c r="O5" s="6"/>
      <c r="P5" s="6"/>
      <c r="Q5" s="7"/>
    </row>
    <row r="6" spans="1:17">
      <c r="A6" s="4">
        <v>44476</v>
      </c>
      <c r="B6" s="5">
        <v>0.41666666666666669</v>
      </c>
      <c r="C6" s="5">
        <v>0.42777777777777781</v>
      </c>
      <c r="D6" s="8">
        <v>1</v>
      </c>
      <c r="E6" s="9"/>
      <c r="F6" s="6">
        <v>30</v>
      </c>
      <c r="G6" s="6">
        <v>30</v>
      </c>
      <c r="H6" s="6" t="s">
        <v>19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7</v>
      </c>
      <c r="N6" s="6">
        <v>14</v>
      </c>
      <c r="O6" s="6"/>
      <c r="P6" s="6"/>
      <c r="Q6" s="7"/>
    </row>
    <row r="7" spans="1:17">
      <c r="A7" s="4">
        <v>44477</v>
      </c>
      <c r="B7" s="5">
        <v>0.41666666666666669</v>
      </c>
      <c r="C7" s="5">
        <v>0.42708333333333331</v>
      </c>
      <c r="D7" s="8">
        <v>1</v>
      </c>
      <c r="E7" s="6"/>
      <c r="F7" s="6">
        <v>12</v>
      </c>
      <c r="G7" s="6">
        <v>12</v>
      </c>
      <c r="H7" s="6" t="s">
        <v>19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7</v>
      </c>
      <c r="N7" s="6">
        <v>16</v>
      </c>
      <c r="O7" s="6"/>
      <c r="P7" s="6"/>
      <c r="Q7" s="7"/>
    </row>
    <row r="8" spans="1:17">
      <c r="A8" s="4">
        <v>44479</v>
      </c>
      <c r="B8" s="5">
        <v>0.4770833333333333</v>
      </c>
      <c r="C8" s="5">
        <v>0.48333333333333334</v>
      </c>
      <c r="D8" s="8"/>
      <c r="E8" s="6">
        <v>1</v>
      </c>
      <c r="F8" s="6" t="s">
        <v>41</v>
      </c>
      <c r="G8" s="6" t="s">
        <v>41</v>
      </c>
      <c r="H8" s="6" t="s">
        <v>32</v>
      </c>
      <c r="I8" s="6" t="s">
        <v>33</v>
      </c>
      <c r="J8" s="6" t="s">
        <v>21</v>
      </c>
      <c r="K8" s="6" t="s">
        <v>21</v>
      </c>
      <c r="L8" s="6" t="s">
        <v>34</v>
      </c>
      <c r="M8" s="6">
        <v>6</v>
      </c>
      <c r="N8" s="6">
        <v>7</v>
      </c>
      <c r="O8" s="6"/>
      <c r="P8" s="6"/>
      <c r="Q8" s="7"/>
    </row>
    <row r="9" spans="1:17">
      <c r="A9" s="10">
        <v>44480</v>
      </c>
      <c r="B9" s="5">
        <v>0.7104166666666667</v>
      </c>
      <c r="C9" s="11">
        <v>0.71944444444444444</v>
      </c>
      <c r="D9" s="8">
        <v>1</v>
      </c>
      <c r="E9" s="6"/>
      <c r="F9" s="6">
        <v>30</v>
      </c>
      <c r="G9" s="6">
        <v>12</v>
      </c>
      <c r="H9" s="6" t="s">
        <v>19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11</v>
      </c>
      <c r="N9" s="6">
        <v>7</v>
      </c>
      <c r="O9" s="6"/>
      <c r="P9" s="6"/>
      <c r="Q9" s="12"/>
    </row>
    <row r="10" spans="1:17">
      <c r="A10" s="10">
        <v>44484</v>
      </c>
      <c r="B10" s="5">
        <v>0.41597222222222219</v>
      </c>
      <c r="C10" s="5">
        <v>0.4284722222222222</v>
      </c>
      <c r="D10" s="8">
        <v>1</v>
      </c>
      <c r="E10" s="6"/>
      <c r="F10" s="6">
        <v>12</v>
      </c>
      <c r="G10" s="6">
        <v>12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16</v>
      </c>
      <c r="N10" s="6">
        <v>14</v>
      </c>
      <c r="O10" s="6"/>
      <c r="P10" s="6"/>
      <c r="Q10" s="7"/>
    </row>
    <row r="11" spans="1:17">
      <c r="A11" s="10">
        <v>44487</v>
      </c>
      <c r="B11" s="5">
        <v>0.69305555555555554</v>
      </c>
      <c r="C11" s="5">
        <v>0.70347222222222217</v>
      </c>
      <c r="D11" s="8">
        <v>1</v>
      </c>
      <c r="E11" s="6"/>
      <c r="F11" s="6">
        <v>30</v>
      </c>
      <c r="G11" s="6">
        <v>12</v>
      </c>
      <c r="H11" s="6" t="s">
        <v>19</v>
      </c>
      <c r="I11" s="6" t="s">
        <v>20</v>
      </c>
      <c r="J11" s="6" t="s">
        <v>21</v>
      </c>
      <c r="K11" s="6" t="s">
        <v>21</v>
      </c>
      <c r="L11" s="6" t="s">
        <v>22</v>
      </c>
      <c r="M11" s="6">
        <v>14</v>
      </c>
      <c r="N11" s="6">
        <v>7</v>
      </c>
      <c r="O11" s="6"/>
      <c r="P11" s="6"/>
      <c r="Q11" s="12"/>
    </row>
    <row r="12" spans="1:17">
      <c r="A12" s="10">
        <v>44488</v>
      </c>
      <c r="B12" s="5">
        <v>0.72083333333333333</v>
      </c>
      <c r="C12" s="5">
        <v>0.7284722222222223</v>
      </c>
      <c r="D12" s="8">
        <v>1</v>
      </c>
      <c r="E12" s="6"/>
      <c r="F12" s="6">
        <v>30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74</v>
      </c>
      <c r="M12" s="6">
        <v>18</v>
      </c>
      <c r="N12" s="6">
        <v>2</v>
      </c>
      <c r="O12" s="6"/>
      <c r="P12" s="6"/>
      <c r="Q12" s="12"/>
    </row>
    <row r="13" spans="1:17">
      <c r="A13" s="10">
        <v>44489</v>
      </c>
      <c r="B13" s="11">
        <v>0.51041666666666663</v>
      </c>
      <c r="C13" s="11">
        <v>0.52083333333333337</v>
      </c>
      <c r="D13" s="14">
        <v>1</v>
      </c>
      <c r="E13" s="13"/>
      <c r="F13" s="13">
        <v>30</v>
      </c>
      <c r="G13" s="13">
        <v>12</v>
      </c>
      <c r="H13" s="6" t="s">
        <v>19</v>
      </c>
      <c r="I13" s="13" t="s">
        <v>20</v>
      </c>
      <c r="J13" s="6" t="s">
        <v>21</v>
      </c>
      <c r="K13" s="6" t="s">
        <v>21</v>
      </c>
      <c r="L13" s="6" t="s">
        <v>74</v>
      </c>
      <c r="M13" s="13">
        <v>10</v>
      </c>
      <c r="N13" s="13">
        <v>6</v>
      </c>
      <c r="O13" s="13"/>
      <c r="P13" s="13"/>
      <c r="Q13" s="12"/>
    </row>
    <row r="14" spans="1:17">
      <c r="A14" s="10">
        <v>44490</v>
      </c>
      <c r="B14" s="5">
        <v>0.41666666666666669</v>
      </c>
      <c r="C14" s="5">
        <v>0.42638888888888887</v>
      </c>
      <c r="D14" s="8">
        <v>1</v>
      </c>
      <c r="E14" s="6"/>
      <c r="F14" s="6">
        <v>12</v>
      </c>
      <c r="G14" s="6">
        <v>12</v>
      </c>
      <c r="H14" s="6" t="s">
        <v>19</v>
      </c>
      <c r="I14" s="6" t="s">
        <v>20</v>
      </c>
      <c r="J14" s="6" t="s">
        <v>21</v>
      </c>
      <c r="K14" s="6" t="s">
        <v>21</v>
      </c>
      <c r="L14" s="6" t="s">
        <v>74</v>
      </c>
      <c r="M14" s="6">
        <v>14</v>
      </c>
      <c r="N14" s="6">
        <v>2</v>
      </c>
      <c r="O14" s="6"/>
      <c r="P14" s="6"/>
      <c r="Q14" s="7"/>
    </row>
    <row r="15" spans="1:17">
      <c r="A15" s="10">
        <v>44491</v>
      </c>
      <c r="B15" s="5">
        <v>0.40972222222222227</v>
      </c>
      <c r="C15" s="5">
        <v>0.42499999999999999</v>
      </c>
      <c r="D15" s="8">
        <v>1</v>
      </c>
      <c r="E15" s="6"/>
      <c r="F15" s="6">
        <v>30</v>
      </c>
      <c r="G15" s="6">
        <v>12</v>
      </c>
      <c r="H15" s="6" t="s">
        <v>19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12</v>
      </c>
      <c r="N15" s="6">
        <v>12</v>
      </c>
      <c r="O15" s="6"/>
      <c r="P15" s="6"/>
      <c r="Q15" s="7"/>
    </row>
    <row r="16" spans="1:17">
      <c r="A16" s="10">
        <v>44491</v>
      </c>
      <c r="B16" s="5">
        <v>0.65486111111111112</v>
      </c>
      <c r="C16" s="5">
        <v>0.66527777777777775</v>
      </c>
      <c r="D16" s="8">
        <v>1</v>
      </c>
      <c r="E16" s="6"/>
      <c r="F16" s="6">
        <v>30</v>
      </c>
      <c r="G16" s="6">
        <v>12</v>
      </c>
      <c r="H16" s="6" t="s">
        <v>38</v>
      </c>
      <c r="I16" s="6" t="s">
        <v>20</v>
      </c>
      <c r="J16" s="6" t="s">
        <v>21</v>
      </c>
      <c r="K16" s="6" t="s">
        <v>21</v>
      </c>
      <c r="L16" s="6" t="s">
        <v>74</v>
      </c>
      <c r="M16" s="6">
        <v>16</v>
      </c>
      <c r="N16" s="6">
        <v>9</v>
      </c>
      <c r="O16" s="6"/>
      <c r="P16" s="6"/>
      <c r="Q16" s="7"/>
    </row>
    <row r="17" spans="1:17">
      <c r="A17" s="10">
        <v>44494</v>
      </c>
      <c r="B17" s="5">
        <v>0.47152777777777777</v>
      </c>
      <c r="C17" s="5">
        <v>0.48333333333333334</v>
      </c>
      <c r="D17" s="8">
        <v>1</v>
      </c>
      <c r="E17" s="6"/>
      <c r="F17" s="6">
        <v>12</v>
      </c>
      <c r="G17" s="6">
        <v>12</v>
      </c>
      <c r="H17" s="6" t="s">
        <v>19</v>
      </c>
      <c r="I17" s="6" t="s">
        <v>20</v>
      </c>
      <c r="J17" s="6" t="s">
        <v>21</v>
      </c>
      <c r="K17" s="6" t="s">
        <v>21</v>
      </c>
      <c r="L17" s="13" t="s">
        <v>22</v>
      </c>
      <c r="M17" s="6">
        <v>6</v>
      </c>
      <c r="N17" s="6">
        <v>16</v>
      </c>
      <c r="O17" s="6"/>
      <c r="P17" s="6"/>
      <c r="Q17" s="7"/>
    </row>
    <row r="18" spans="1:17">
      <c r="A18" s="10">
        <v>44494</v>
      </c>
      <c r="B18" s="5">
        <v>0.67361111111111116</v>
      </c>
      <c r="C18" s="5">
        <v>0.68472222222222223</v>
      </c>
      <c r="D18" s="8">
        <v>1</v>
      </c>
      <c r="E18" s="6"/>
      <c r="F18" s="6">
        <v>12</v>
      </c>
      <c r="G18" s="6">
        <v>12</v>
      </c>
      <c r="H18" s="6" t="s">
        <v>38</v>
      </c>
      <c r="I18" s="6" t="s">
        <v>20</v>
      </c>
      <c r="J18" s="6" t="s">
        <v>21</v>
      </c>
      <c r="K18" s="6" t="s">
        <v>21</v>
      </c>
      <c r="L18" s="13" t="s">
        <v>74</v>
      </c>
      <c r="M18" s="6">
        <v>10</v>
      </c>
      <c r="N18" s="6">
        <v>14</v>
      </c>
      <c r="O18" s="6"/>
      <c r="P18" s="6"/>
      <c r="Q18" s="7"/>
    </row>
    <row r="19" spans="1:17">
      <c r="A19" s="10">
        <v>44498</v>
      </c>
      <c r="B19" s="5">
        <v>0.4513888888888889</v>
      </c>
      <c r="C19" s="5">
        <v>0.46736111111111112</v>
      </c>
      <c r="D19" s="8">
        <v>1</v>
      </c>
      <c r="E19" s="6"/>
      <c r="F19" s="6">
        <v>30</v>
      </c>
      <c r="G19" s="6">
        <v>12</v>
      </c>
      <c r="H19" s="6" t="s">
        <v>19</v>
      </c>
      <c r="I19" s="6" t="s">
        <v>20</v>
      </c>
      <c r="J19" s="6" t="s">
        <v>21</v>
      </c>
      <c r="K19" s="6" t="s">
        <v>21</v>
      </c>
      <c r="L19" s="13" t="s">
        <v>22</v>
      </c>
      <c r="M19" s="6">
        <v>7</v>
      </c>
      <c r="N19" s="6">
        <v>16</v>
      </c>
      <c r="O19" s="6"/>
      <c r="P19" s="6"/>
      <c r="Q19" s="7"/>
    </row>
    <row r="20" spans="1:17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15</v>
      </c>
      <c r="E31" s="17">
        <f>SUM(E4:E30)</f>
        <v>1</v>
      </c>
      <c r="F31" s="16"/>
      <c r="G31" s="16"/>
      <c r="H31" s="16"/>
      <c r="I31" s="16"/>
      <c r="J31" s="16"/>
      <c r="K31" s="16"/>
      <c r="L31" s="19"/>
      <c r="M31" s="20">
        <f>SUM(M4:M30)</f>
        <v>182</v>
      </c>
      <c r="N31" s="17">
        <f>SUM(N4:N30)</f>
        <v>163</v>
      </c>
      <c r="O31" s="17">
        <f>SUM(O4:O30)</f>
        <v>0</v>
      </c>
      <c r="P31" s="20">
        <f>SUM(P4:P30)</f>
        <v>0</v>
      </c>
      <c r="Q31" s="21">
        <f>SUM(M31:P31)</f>
        <v>345</v>
      </c>
    </row>
    <row r="32" spans="1:17">
      <c r="F32" s="22" t="s">
        <v>23</v>
      </c>
      <c r="L32" s="23" t="s">
        <v>24</v>
      </c>
      <c r="M32" s="24">
        <f>-(M31+N31)-Q32</f>
        <v>-285</v>
      </c>
      <c r="P32" s="23" t="s">
        <v>25</v>
      </c>
      <c r="Q32" s="24">
        <f>-(D31)*4</f>
        <v>-60</v>
      </c>
    </row>
    <row r="33" spans="6:17">
      <c r="F33" s="25"/>
      <c r="L33" s="23" t="s">
        <v>26</v>
      </c>
      <c r="M33" s="24">
        <f>-(O31+P31)-Q33</f>
        <v>4</v>
      </c>
      <c r="P33" s="23" t="s">
        <v>27</v>
      </c>
      <c r="Q33" s="24">
        <f>-(E31)*4</f>
        <v>-4</v>
      </c>
    </row>
    <row r="34" spans="6:17">
      <c r="P34" s="23" t="s">
        <v>28</v>
      </c>
      <c r="Q34" s="24">
        <f>SUM(Q31:Q33)</f>
        <v>281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8C32B-F484-4E36-948A-C3AF981DCB20}">
  <dimension ref="A1:Q34"/>
  <sheetViews>
    <sheetView workbookViewId="0">
      <selection activeCell="A20" sqref="A20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75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44501</v>
      </c>
      <c r="B4" s="5">
        <v>0.52222222222222225</v>
      </c>
      <c r="C4" s="5">
        <v>0.56111111111111112</v>
      </c>
      <c r="D4" s="6">
        <v>1</v>
      </c>
      <c r="E4" s="6"/>
      <c r="F4" s="6">
        <v>12</v>
      </c>
      <c r="G4" s="6">
        <v>12</v>
      </c>
      <c r="H4" s="6" t="s">
        <v>38</v>
      </c>
      <c r="I4" s="6" t="s">
        <v>20</v>
      </c>
      <c r="J4" s="6" t="s">
        <v>21</v>
      </c>
      <c r="K4" s="6" t="s">
        <v>21</v>
      </c>
      <c r="L4" s="6" t="s">
        <v>43</v>
      </c>
      <c r="M4" s="6">
        <v>6</v>
      </c>
      <c r="N4" s="6">
        <v>12</v>
      </c>
      <c r="O4" s="6"/>
      <c r="P4" s="6"/>
      <c r="Q4" s="7"/>
    </row>
    <row r="5" spans="1:17">
      <c r="A5" s="4">
        <v>44501</v>
      </c>
      <c r="B5" s="5">
        <v>0.68402777777777779</v>
      </c>
      <c r="C5" s="5">
        <v>0.7055555555555556</v>
      </c>
      <c r="D5" s="8">
        <v>1</v>
      </c>
      <c r="E5" s="6"/>
      <c r="F5" s="6">
        <v>30</v>
      </c>
      <c r="G5" s="6">
        <v>30</v>
      </c>
      <c r="H5" s="6" t="s">
        <v>19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11</v>
      </c>
      <c r="N5" s="6">
        <v>2</v>
      </c>
      <c r="O5" s="6"/>
      <c r="P5" s="6"/>
      <c r="Q5" s="7"/>
    </row>
    <row r="6" spans="1:17">
      <c r="A6" s="4">
        <v>44504</v>
      </c>
      <c r="B6" s="5">
        <v>0.39999999999999997</v>
      </c>
      <c r="C6" s="5">
        <v>0.40277777777777773</v>
      </c>
      <c r="D6" s="8"/>
      <c r="E6" s="9">
        <v>1</v>
      </c>
      <c r="F6" s="6">
        <v>30</v>
      </c>
      <c r="G6" s="6">
        <v>12</v>
      </c>
      <c r="H6" s="6" t="s">
        <v>35</v>
      </c>
      <c r="I6" s="6" t="s">
        <v>33</v>
      </c>
      <c r="J6" s="6" t="s">
        <v>21</v>
      </c>
      <c r="K6" s="6" t="s">
        <v>21</v>
      </c>
      <c r="L6" s="6" t="s">
        <v>43</v>
      </c>
      <c r="M6" s="6"/>
      <c r="N6" s="6"/>
      <c r="O6" s="6">
        <v>7</v>
      </c>
      <c r="P6" s="6">
        <v>3</v>
      </c>
      <c r="Q6" s="7"/>
    </row>
    <row r="7" spans="1:17">
      <c r="A7" s="4">
        <v>44504</v>
      </c>
      <c r="B7" s="5">
        <v>0.55208333333333337</v>
      </c>
      <c r="C7" s="5">
        <v>0.55486111111111114</v>
      </c>
      <c r="D7" s="8"/>
      <c r="E7" s="6">
        <v>1</v>
      </c>
      <c r="F7" s="6">
        <v>30</v>
      </c>
      <c r="G7" s="6">
        <v>30</v>
      </c>
      <c r="H7" s="6" t="s">
        <v>35</v>
      </c>
      <c r="I7" s="6" t="s">
        <v>33</v>
      </c>
      <c r="J7" s="6" t="s">
        <v>21</v>
      </c>
      <c r="K7" s="6" t="s">
        <v>21</v>
      </c>
      <c r="L7" s="6" t="s">
        <v>43</v>
      </c>
      <c r="M7" s="6"/>
      <c r="N7" s="6"/>
      <c r="O7" s="6">
        <v>3</v>
      </c>
      <c r="P7" s="6">
        <v>7</v>
      </c>
      <c r="Q7" s="7"/>
    </row>
    <row r="8" spans="1:17">
      <c r="A8" s="4">
        <v>44505</v>
      </c>
      <c r="B8" s="5">
        <v>0.40902777777777777</v>
      </c>
      <c r="C8" s="5">
        <v>0.42152777777777778</v>
      </c>
      <c r="D8" s="8">
        <v>1</v>
      </c>
      <c r="E8" s="6"/>
      <c r="F8" s="6">
        <v>12</v>
      </c>
      <c r="G8" s="6">
        <v>12</v>
      </c>
      <c r="H8" s="6" t="s">
        <v>19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6</v>
      </c>
      <c r="N8" s="6">
        <v>13</v>
      </c>
      <c r="O8" s="6"/>
      <c r="P8" s="6"/>
      <c r="Q8" s="7"/>
    </row>
    <row r="9" spans="1:17">
      <c r="A9" s="26">
        <v>44508</v>
      </c>
      <c r="B9" s="5">
        <v>0.48472222222222222</v>
      </c>
      <c r="C9" s="27">
        <v>0.49652777777777773</v>
      </c>
      <c r="D9" s="8">
        <v>1</v>
      </c>
      <c r="E9" s="6"/>
      <c r="F9" s="6">
        <v>30</v>
      </c>
      <c r="G9" s="6">
        <v>12</v>
      </c>
      <c r="H9" s="6" t="s">
        <v>38</v>
      </c>
      <c r="I9" s="6" t="s">
        <v>20</v>
      </c>
      <c r="J9" s="6" t="s">
        <v>21</v>
      </c>
      <c r="K9" s="6" t="s">
        <v>21</v>
      </c>
      <c r="L9" s="6" t="s">
        <v>43</v>
      </c>
      <c r="M9" s="6">
        <v>3</v>
      </c>
      <c r="N9" s="6">
        <v>12</v>
      </c>
      <c r="O9" s="6"/>
      <c r="P9" s="6"/>
      <c r="Q9" s="12" t="s">
        <v>76</v>
      </c>
    </row>
    <row r="10" spans="1:17">
      <c r="A10" s="26">
        <v>44508</v>
      </c>
      <c r="B10" s="5">
        <v>0.64097222222222217</v>
      </c>
      <c r="C10" s="5">
        <v>0.65208333333333335</v>
      </c>
      <c r="D10" s="8">
        <v>1</v>
      </c>
      <c r="E10" s="6"/>
      <c r="F10" s="6">
        <v>30</v>
      </c>
      <c r="G10" s="6">
        <v>12</v>
      </c>
      <c r="H10" s="28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8</v>
      </c>
      <c r="N10" s="6">
        <v>9</v>
      </c>
      <c r="O10" s="6"/>
      <c r="P10" s="6"/>
      <c r="Q10" s="7"/>
    </row>
    <row r="11" spans="1:17">
      <c r="A11" s="26">
        <v>44508</v>
      </c>
      <c r="B11" s="5">
        <v>0.70347222222222217</v>
      </c>
      <c r="C11" s="5">
        <v>0.71527777777777779</v>
      </c>
      <c r="D11" s="8">
        <v>1</v>
      </c>
      <c r="E11" s="6"/>
      <c r="F11" s="6">
        <v>12</v>
      </c>
      <c r="G11" s="6">
        <v>12</v>
      </c>
      <c r="H11" s="6" t="s">
        <v>77</v>
      </c>
      <c r="I11" s="6" t="s">
        <v>20</v>
      </c>
      <c r="J11" s="6" t="s">
        <v>21</v>
      </c>
      <c r="K11" s="6" t="s">
        <v>21</v>
      </c>
      <c r="L11" s="6" t="s">
        <v>43</v>
      </c>
      <c r="M11" s="6">
        <v>8</v>
      </c>
      <c r="N11" s="6">
        <v>10</v>
      </c>
      <c r="O11" s="6"/>
      <c r="P11" s="6"/>
      <c r="Q11" s="12" t="s">
        <v>78</v>
      </c>
    </row>
    <row r="12" spans="1:17">
      <c r="A12" s="26">
        <v>44512</v>
      </c>
      <c r="B12" s="5">
        <v>0.41388888888888892</v>
      </c>
      <c r="C12" s="5">
        <v>0.42708333333333331</v>
      </c>
      <c r="D12" s="8">
        <v>1</v>
      </c>
      <c r="E12" s="6"/>
      <c r="F12" s="6">
        <v>30</v>
      </c>
      <c r="G12" s="6">
        <v>12</v>
      </c>
      <c r="H12" s="6" t="s">
        <v>19</v>
      </c>
      <c r="I12" s="6" t="s">
        <v>20</v>
      </c>
      <c r="J12" s="6" t="s">
        <v>21</v>
      </c>
      <c r="K12" s="6" t="s">
        <v>21</v>
      </c>
      <c r="L12" s="6" t="s">
        <v>22</v>
      </c>
      <c r="M12" s="6">
        <v>5</v>
      </c>
      <c r="N12" s="6">
        <v>14</v>
      </c>
      <c r="O12" s="6"/>
      <c r="P12" s="6"/>
      <c r="Q12" s="12"/>
    </row>
    <row r="13" spans="1:17">
      <c r="A13" s="26">
        <v>44515</v>
      </c>
      <c r="B13" s="27">
        <v>0.4826388888888889</v>
      </c>
      <c r="C13" s="27">
        <v>0.49583333333333335</v>
      </c>
      <c r="D13" s="29">
        <v>1</v>
      </c>
      <c r="E13" s="28"/>
      <c r="F13" s="28">
        <v>12</v>
      </c>
      <c r="G13" s="28">
        <v>12</v>
      </c>
      <c r="H13" s="6" t="s">
        <v>77</v>
      </c>
      <c r="I13" s="28" t="s">
        <v>20</v>
      </c>
      <c r="J13" s="6" t="s">
        <v>21</v>
      </c>
      <c r="K13" s="6" t="s">
        <v>21</v>
      </c>
      <c r="L13" s="6" t="s">
        <v>43</v>
      </c>
      <c r="M13" s="28">
        <v>4</v>
      </c>
      <c r="N13" s="28">
        <v>15</v>
      </c>
      <c r="O13" s="28"/>
      <c r="P13" s="28"/>
      <c r="Q13" s="12" t="s">
        <v>78</v>
      </c>
    </row>
    <row r="14" spans="1:17">
      <c r="A14" s="26">
        <v>44515</v>
      </c>
      <c r="B14" s="5">
        <v>0.70972222222222225</v>
      </c>
      <c r="C14" s="5">
        <v>0.72152777777777777</v>
      </c>
      <c r="D14" s="8">
        <v>1</v>
      </c>
      <c r="E14" s="6"/>
      <c r="F14" s="6">
        <v>12</v>
      </c>
      <c r="G14" s="6">
        <v>12</v>
      </c>
      <c r="H14" s="6" t="s">
        <v>19</v>
      </c>
      <c r="I14" s="6" t="s">
        <v>20</v>
      </c>
      <c r="J14" s="6" t="s">
        <v>21</v>
      </c>
      <c r="K14" s="6" t="s">
        <v>21</v>
      </c>
      <c r="L14" s="6" t="s">
        <v>22</v>
      </c>
      <c r="M14" s="6">
        <v>16</v>
      </c>
      <c r="N14" s="6">
        <v>12</v>
      </c>
      <c r="O14" s="6"/>
      <c r="P14" s="6"/>
      <c r="Q14" s="7"/>
    </row>
    <row r="15" spans="1:17">
      <c r="A15" s="26">
        <v>44519</v>
      </c>
      <c r="B15" s="5">
        <v>0.41250000000000003</v>
      </c>
      <c r="C15" s="5">
        <v>0.42986111111111108</v>
      </c>
      <c r="D15" s="8">
        <v>1</v>
      </c>
      <c r="E15" s="6"/>
      <c r="F15" s="6">
        <v>12</v>
      </c>
      <c r="G15" s="6">
        <v>12</v>
      </c>
      <c r="H15" s="6" t="s">
        <v>19</v>
      </c>
      <c r="I15" s="6" t="s">
        <v>20</v>
      </c>
      <c r="J15" s="6" t="s">
        <v>21</v>
      </c>
      <c r="K15" s="6" t="s">
        <v>21</v>
      </c>
      <c r="L15" s="6" t="s">
        <v>22</v>
      </c>
      <c r="M15" s="6">
        <v>3</v>
      </c>
      <c r="N15" s="6">
        <v>13</v>
      </c>
      <c r="O15" s="6"/>
      <c r="P15" s="6"/>
      <c r="Q15" s="7"/>
    </row>
    <row r="16" spans="1:17">
      <c r="A16" s="26">
        <v>44522</v>
      </c>
      <c r="B16" s="5">
        <v>0.6743055555555556</v>
      </c>
      <c r="C16" s="5">
        <v>0.68680555555555556</v>
      </c>
      <c r="D16" s="8">
        <v>1</v>
      </c>
      <c r="E16" s="6"/>
      <c r="F16" s="6">
        <v>12</v>
      </c>
      <c r="G16" s="6">
        <v>12</v>
      </c>
      <c r="H16" s="6" t="s">
        <v>19</v>
      </c>
      <c r="I16" s="6" t="s">
        <v>20</v>
      </c>
      <c r="J16" s="6" t="s">
        <v>21</v>
      </c>
      <c r="K16" s="6" t="s">
        <v>21</v>
      </c>
      <c r="L16" s="6" t="s">
        <v>22</v>
      </c>
      <c r="M16" s="6">
        <v>15</v>
      </c>
      <c r="N16" s="6">
        <v>11</v>
      </c>
      <c r="O16" s="6"/>
      <c r="P16" s="6"/>
      <c r="Q16" s="7"/>
    </row>
    <row r="17" spans="1:17">
      <c r="A17" s="26">
        <v>44526</v>
      </c>
      <c r="B17" s="5">
        <v>0.41666666666666669</v>
      </c>
      <c r="C17" s="5">
        <v>0.4291666666666667</v>
      </c>
      <c r="D17" s="8">
        <v>1</v>
      </c>
      <c r="E17" s="6"/>
      <c r="F17" s="6">
        <v>12</v>
      </c>
      <c r="G17" s="6">
        <v>12</v>
      </c>
      <c r="H17" s="6" t="s">
        <v>19</v>
      </c>
      <c r="I17" s="6" t="s">
        <v>20</v>
      </c>
      <c r="J17" s="6" t="s">
        <v>21</v>
      </c>
      <c r="K17" s="6" t="s">
        <v>21</v>
      </c>
      <c r="L17" s="28" t="s">
        <v>22</v>
      </c>
      <c r="M17" s="6">
        <v>7</v>
      </c>
      <c r="N17" s="6">
        <v>12</v>
      </c>
      <c r="O17" s="6"/>
      <c r="P17" s="6"/>
      <c r="Q17" s="7"/>
    </row>
    <row r="18" spans="1:17">
      <c r="A18" s="26">
        <v>44529</v>
      </c>
      <c r="B18" s="5">
        <v>0.66180555555555554</v>
      </c>
      <c r="C18" s="5">
        <v>0.67569444444444438</v>
      </c>
      <c r="D18" s="8">
        <v>1</v>
      </c>
      <c r="E18" s="6"/>
      <c r="F18" s="6">
        <v>12</v>
      </c>
      <c r="G18" s="6">
        <v>12</v>
      </c>
      <c r="H18" s="6" t="s">
        <v>19</v>
      </c>
      <c r="I18" s="6" t="s">
        <v>20</v>
      </c>
      <c r="J18" s="6" t="s">
        <v>21</v>
      </c>
      <c r="K18" s="6" t="s">
        <v>21</v>
      </c>
      <c r="L18" s="28" t="s">
        <v>22</v>
      </c>
      <c r="M18" s="6">
        <v>16</v>
      </c>
      <c r="N18" s="6">
        <v>7</v>
      </c>
      <c r="O18" s="6"/>
      <c r="P18" s="6"/>
      <c r="Q18" s="7"/>
    </row>
    <row r="19" spans="1:17">
      <c r="A19" s="26">
        <v>44530</v>
      </c>
      <c r="B19" s="5">
        <v>0.71458333333333324</v>
      </c>
      <c r="C19" s="5">
        <v>0.73402777777777783</v>
      </c>
      <c r="D19" s="8">
        <v>1</v>
      </c>
      <c r="E19" s="6"/>
      <c r="F19" s="6">
        <v>12</v>
      </c>
      <c r="G19" s="6">
        <v>12</v>
      </c>
      <c r="H19" s="6" t="s">
        <v>19</v>
      </c>
      <c r="I19" s="6" t="s">
        <v>20</v>
      </c>
      <c r="J19" s="6" t="s">
        <v>21</v>
      </c>
      <c r="K19" s="6" t="s">
        <v>21</v>
      </c>
      <c r="L19" s="28" t="s">
        <v>22</v>
      </c>
      <c r="M19" s="6">
        <v>13</v>
      </c>
      <c r="N19" s="6">
        <v>2</v>
      </c>
      <c r="O19" s="6"/>
      <c r="P19" s="6"/>
      <c r="Q19" s="7"/>
    </row>
    <row r="20" spans="1:17">
      <c r="A20" s="26"/>
      <c r="B20" s="5"/>
      <c r="C20" s="5"/>
      <c r="D20" s="8"/>
      <c r="E20" s="6"/>
      <c r="F20" s="6"/>
      <c r="G20" s="6"/>
      <c r="H20" s="6"/>
      <c r="I20" s="6"/>
      <c r="J20" s="6"/>
      <c r="K20" s="6"/>
      <c r="L20" s="28"/>
      <c r="M20" s="6"/>
      <c r="N20" s="6"/>
      <c r="O20" s="6"/>
      <c r="P20" s="6"/>
      <c r="Q20" s="7"/>
    </row>
    <row r="21" spans="1:17">
      <c r="A21" s="26"/>
      <c r="B21" s="5"/>
      <c r="C21" s="5"/>
      <c r="D21" s="8"/>
      <c r="E21" s="6"/>
      <c r="F21" s="6"/>
      <c r="G21" s="6"/>
      <c r="H21" s="6"/>
      <c r="I21" s="6"/>
      <c r="J21" s="6"/>
      <c r="K21" s="6"/>
      <c r="L21" s="28"/>
      <c r="M21" s="6"/>
      <c r="N21" s="6"/>
      <c r="O21" s="6"/>
      <c r="P21" s="6"/>
      <c r="Q21" s="7"/>
    </row>
    <row r="22" spans="1:17">
      <c r="A22" s="26"/>
      <c r="B22" s="5"/>
      <c r="C22" s="5"/>
      <c r="D22" s="8"/>
      <c r="E22" s="6"/>
      <c r="F22" s="6"/>
      <c r="G22" s="6"/>
      <c r="H22" s="28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26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26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26"/>
      <c r="B25" s="27"/>
      <c r="C25" s="27"/>
      <c r="D25" s="29"/>
      <c r="E25" s="28"/>
      <c r="F25" s="6"/>
      <c r="G25" s="6"/>
      <c r="H25" s="6"/>
      <c r="I25" s="6"/>
      <c r="J25" s="6"/>
      <c r="K25" s="6"/>
      <c r="L25" s="6"/>
      <c r="M25" s="28"/>
      <c r="N25" s="28"/>
      <c r="O25" s="28"/>
      <c r="P25" s="28"/>
      <c r="Q25" s="12"/>
    </row>
    <row r="26" spans="1:17">
      <c r="A26" s="26"/>
      <c r="B26" s="27"/>
      <c r="C26" s="27"/>
      <c r="D26" s="29"/>
      <c r="E26" s="28"/>
      <c r="F26" s="6"/>
      <c r="G26" s="6"/>
      <c r="H26" s="6"/>
      <c r="I26" s="6"/>
      <c r="J26" s="6"/>
      <c r="K26" s="6"/>
      <c r="L26" s="6"/>
      <c r="M26" s="28"/>
      <c r="N26" s="28"/>
      <c r="O26" s="28"/>
      <c r="P26" s="28"/>
      <c r="Q26" s="12"/>
    </row>
    <row r="27" spans="1:17">
      <c r="A27" s="26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26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26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26"/>
      <c r="B30" s="5"/>
      <c r="C30" s="5"/>
      <c r="D30" s="8"/>
      <c r="E30" s="6"/>
      <c r="F30" s="6"/>
      <c r="G30" s="6"/>
      <c r="H30" s="6"/>
      <c r="I30" s="6"/>
      <c r="J30" s="28"/>
      <c r="K30" s="28"/>
      <c r="L30" s="28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14</v>
      </c>
      <c r="E31" s="17">
        <f>SUM(E4:E30)</f>
        <v>2</v>
      </c>
      <c r="F31" s="16"/>
      <c r="G31" s="16"/>
      <c r="H31" s="16"/>
      <c r="I31" s="16"/>
      <c r="J31" s="16"/>
      <c r="K31" s="16"/>
      <c r="L31" s="19"/>
      <c r="M31" s="20">
        <f>SUM(M4:M30)</f>
        <v>121</v>
      </c>
      <c r="N31" s="17">
        <f>SUM(N4:N30)</f>
        <v>144</v>
      </c>
      <c r="O31" s="17">
        <f>SUM(O4:O30)</f>
        <v>10</v>
      </c>
      <c r="P31" s="20">
        <f>SUM(P4:P30)</f>
        <v>10</v>
      </c>
      <c r="Q31" s="21">
        <f>SUM(M31:P31)</f>
        <v>285</v>
      </c>
    </row>
    <row r="32" spans="1:17">
      <c r="F32" s="22" t="s">
        <v>23</v>
      </c>
      <c r="L32" s="23" t="s">
        <v>24</v>
      </c>
      <c r="M32" s="24">
        <f>-(M31+N31)-Q32</f>
        <v>-209</v>
      </c>
      <c r="P32" s="23" t="s">
        <v>25</v>
      </c>
      <c r="Q32" s="24">
        <f>-(D31)*4</f>
        <v>-56</v>
      </c>
    </row>
    <row r="33" spans="6:17">
      <c r="F33" s="25"/>
      <c r="L33" s="23" t="s">
        <v>26</v>
      </c>
      <c r="M33" s="24">
        <f>-(O31+P31)-Q33</f>
        <v>-12</v>
      </c>
      <c r="P33" s="23" t="s">
        <v>27</v>
      </c>
      <c r="Q33" s="24">
        <f>-(E31)*4</f>
        <v>-8</v>
      </c>
    </row>
    <row r="34" spans="6:17">
      <c r="P34" s="23" t="s">
        <v>28</v>
      </c>
      <c r="Q34" s="24">
        <f>SUM(Q31:Q33)</f>
        <v>221</v>
      </c>
    </row>
  </sheetData>
  <mergeCells count="3">
    <mergeCell ref="A1:J2"/>
    <mergeCell ref="K1:M2"/>
    <mergeCell ref="N1:Q2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2724B-35CE-4B50-8A87-FD5C200A9DD2}">
  <dimension ref="A1:Q34"/>
  <sheetViews>
    <sheetView tabSelected="1" workbookViewId="0">
      <selection activeCell="A11" sqref="A11"/>
    </sheetView>
  </sheetViews>
  <sheetFormatPr defaultColWidth="11.42578125" defaultRowHeight="15"/>
  <sheetData>
    <row r="1" spans="1:17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2"/>
      <c r="K1" s="36"/>
      <c r="L1" s="37"/>
      <c r="M1" s="38"/>
      <c r="N1" s="42" t="s">
        <v>79</v>
      </c>
      <c r="O1" s="43"/>
      <c r="P1" s="43"/>
      <c r="Q1" s="44"/>
    </row>
    <row r="2" spans="1:17">
      <c r="A2" s="33"/>
      <c r="B2" s="34"/>
      <c r="C2" s="34"/>
      <c r="D2" s="34"/>
      <c r="E2" s="34"/>
      <c r="F2" s="34"/>
      <c r="G2" s="34"/>
      <c r="H2" s="34"/>
      <c r="I2" s="34"/>
      <c r="J2" s="35"/>
      <c r="K2" s="39"/>
      <c r="L2" s="40"/>
      <c r="M2" s="41"/>
      <c r="N2" s="45"/>
      <c r="O2" s="46"/>
      <c r="P2" s="46"/>
      <c r="Q2" s="47"/>
    </row>
    <row r="3" spans="1:17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3" t="s">
        <v>18</v>
      </c>
    </row>
    <row r="4" spans="1:17">
      <c r="A4" s="4">
        <v>44537</v>
      </c>
      <c r="B4" s="5">
        <v>0.6743055555555556</v>
      </c>
      <c r="C4" s="5">
        <v>0.69236111111111109</v>
      </c>
      <c r="D4" s="6">
        <v>1</v>
      </c>
      <c r="E4" s="6"/>
      <c r="F4" s="6">
        <v>30</v>
      </c>
      <c r="G4" s="6">
        <v>12</v>
      </c>
      <c r="H4" s="6" t="s">
        <v>19</v>
      </c>
      <c r="I4" s="6" t="s">
        <v>20</v>
      </c>
      <c r="J4" s="6" t="s">
        <v>21</v>
      </c>
      <c r="K4" s="6" t="s">
        <v>21</v>
      </c>
      <c r="L4" s="6" t="s">
        <v>22</v>
      </c>
      <c r="M4" s="6">
        <v>8</v>
      </c>
      <c r="N4" s="6">
        <v>14</v>
      </c>
      <c r="O4" s="6"/>
      <c r="P4" s="6"/>
      <c r="Q4" s="7"/>
    </row>
    <row r="5" spans="1:17">
      <c r="A5" s="4">
        <v>44540</v>
      </c>
      <c r="B5" s="5">
        <v>0.42083333333333334</v>
      </c>
      <c r="C5" s="5">
        <v>0.43611111111111112</v>
      </c>
      <c r="D5" s="8">
        <v>1</v>
      </c>
      <c r="E5" s="6"/>
      <c r="F5" s="6">
        <v>30</v>
      </c>
      <c r="G5" s="6">
        <v>12</v>
      </c>
      <c r="H5" s="6" t="s">
        <v>19</v>
      </c>
      <c r="I5" s="6" t="s">
        <v>20</v>
      </c>
      <c r="J5" s="6" t="s">
        <v>21</v>
      </c>
      <c r="K5" s="6" t="s">
        <v>21</v>
      </c>
      <c r="L5" s="6" t="s">
        <v>22</v>
      </c>
      <c r="M5" s="6">
        <v>6</v>
      </c>
      <c r="N5" s="6">
        <v>9</v>
      </c>
      <c r="O5" s="6"/>
      <c r="P5" s="6"/>
      <c r="Q5" s="7"/>
    </row>
    <row r="6" spans="1:17">
      <c r="A6" s="4">
        <v>44543</v>
      </c>
      <c r="B6" s="5">
        <v>0.66041666666666665</v>
      </c>
      <c r="C6" s="5">
        <v>0.67152777777777783</v>
      </c>
      <c r="D6" s="8">
        <v>1</v>
      </c>
      <c r="E6" s="9"/>
      <c r="F6" s="6">
        <v>30</v>
      </c>
      <c r="G6" s="6">
        <v>12</v>
      </c>
      <c r="H6" s="6" t="s">
        <v>19</v>
      </c>
      <c r="I6" s="6" t="s">
        <v>20</v>
      </c>
      <c r="J6" s="6" t="s">
        <v>21</v>
      </c>
      <c r="K6" s="6" t="s">
        <v>21</v>
      </c>
      <c r="L6" s="6" t="s">
        <v>22</v>
      </c>
      <c r="M6" s="6">
        <v>6</v>
      </c>
      <c r="N6" s="6">
        <v>6</v>
      </c>
      <c r="O6" s="6"/>
      <c r="P6" s="6"/>
      <c r="Q6" s="7"/>
    </row>
    <row r="7" spans="1:17">
      <c r="A7" s="4">
        <v>44547</v>
      </c>
      <c r="B7" s="5">
        <v>0.41180555555555554</v>
      </c>
      <c r="C7" s="5">
        <v>0.42569444444444443</v>
      </c>
      <c r="D7" s="8">
        <v>1</v>
      </c>
      <c r="E7" s="6"/>
      <c r="F7" s="6">
        <v>12</v>
      </c>
      <c r="G7" s="6">
        <v>12</v>
      </c>
      <c r="H7" s="6" t="s">
        <v>19</v>
      </c>
      <c r="I7" s="6" t="s">
        <v>20</v>
      </c>
      <c r="J7" s="6" t="s">
        <v>21</v>
      </c>
      <c r="K7" s="6" t="s">
        <v>21</v>
      </c>
      <c r="L7" s="6" t="s">
        <v>22</v>
      </c>
      <c r="M7" s="6">
        <v>8</v>
      </c>
      <c r="N7" s="6">
        <v>12</v>
      </c>
      <c r="O7" s="6"/>
      <c r="P7" s="6"/>
      <c r="Q7" s="7"/>
    </row>
    <row r="8" spans="1:17">
      <c r="A8" s="4">
        <v>44550</v>
      </c>
      <c r="B8" s="5">
        <v>0.67291666666666661</v>
      </c>
      <c r="C8" s="5">
        <v>0.68263888888888891</v>
      </c>
      <c r="D8" s="8">
        <v>1</v>
      </c>
      <c r="E8" s="6"/>
      <c r="F8" s="6">
        <v>30</v>
      </c>
      <c r="G8" s="6">
        <v>12</v>
      </c>
      <c r="H8" s="6" t="s">
        <v>19</v>
      </c>
      <c r="I8" s="6" t="s">
        <v>20</v>
      </c>
      <c r="J8" s="6" t="s">
        <v>21</v>
      </c>
      <c r="K8" s="6" t="s">
        <v>21</v>
      </c>
      <c r="L8" s="6" t="s">
        <v>22</v>
      </c>
      <c r="M8" s="6">
        <v>8</v>
      </c>
      <c r="N8" s="6">
        <v>3</v>
      </c>
      <c r="O8" s="6"/>
      <c r="P8" s="6"/>
      <c r="Q8" s="7"/>
    </row>
    <row r="9" spans="1:17">
      <c r="A9" s="10">
        <v>44551</v>
      </c>
      <c r="B9" s="5">
        <v>0.64722222222222225</v>
      </c>
      <c r="C9" s="11">
        <v>0.65902777777777777</v>
      </c>
      <c r="D9" s="8">
        <v>1</v>
      </c>
      <c r="E9" s="6"/>
      <c r="F9" s="6">
        <v>30</v>
      </c>
      <c r="G9" s="6">
        <v>12</v>
      </c>
      <c r="H9" s="6" t="s">
        <v>19</v>
      </c>
      <c r="I9" s="6" t="s">
        <v>20</v>
      </c>
      <c r="J9" s="6" t="s">
        <v>21</v>
      </c>
      <c r="K9" s="6" t="s">
        <v>21</v>
      </c>
      <c r="L9" s="6" t="s">
        <v>22</v>
      </c>
      <c r="M9" s="6">
        <v>7</v>
      </c>
      <c r="N9" s="6">
        <v>8</v>
      </c>
      <c r="O9" s="6"/>
      <c r="P9" s="6"/>
      <c r="Q9" s="12"/>
    </row>
    <row r="10" spans="1:17">
      <c r="A10" s="10">
        <v>44557</v>
      </c>
      <c r="B10" s="5">
        <v>0.65833333333333333</v>
      </c>
      <c r="C10" s="5">
        <v>0.67013888888888884</v>
      </c>
      <c r="D10" s="8">
        <v>1</v>
      </c>
      <c r="E10" s="6"/>
      <c r="F10" s="6">
        <v>30</v>
      </c>
      <c r="G10" s="6">
        <v>12</v>
      </c>
      <c r="H10" s="13" t="s">
        <v>19</v>
      </c>
      <c r="I10" s="6" t="s">
        <v>20</v>
      </c>
      <c r="J10" s="6" t="s">
        <v>21</v>
      </c>
      <c r="K10" s="6" t="s">
        <v>21</v>
      </c>
      <c r="L10" s="6" t="s">
        <v>22</v>
      </c>
      <c r="M10" s="6">
        <v>5</v>
      </c>
      <c r="N10" s="6">
        <v>12</v>
      </c>
      <c r="O10" s="6"/>
      <c r="P10" s="6"/>
      <c r="Q10" s="7"/>
    </row>
    <row r="11" spans="1:17">
      <c r="A11" s="10"/>
      <c r="B11" s="5"/>
      <c r="C11" s="5"/>
      <c r="D11" s="8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12"/>
    </row>
    <row r="12" spans="1:17">
      <c r="A12" s="10"/>
      <c r="B12" s="5"/>
      <c r="C12" s="5"/>
      <c r="D12" s="8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12"/>
    </row>
    <row r="13" spans="1:17">
      <c r="A13" s="10"/>
      <c r="B13" s="11"/>
      <c r="C13" s="11"/>
      <c r="D13" s="14"/>
      <c r="E13" s="13"/>
      <c r="F13" s="13"/>
      <c r="G13" s="13"/>
      <c r="H13" s="6"/>
      <c r="I13" s="13"/>
      <c r="J13" s="6"/>
      <c r="K13" s="6"/>
      <c r="L13" s="6"/>
      <c r="M13" s="13"/>
      <c r="N13" s="13"/>
      <c r="O13" s="13"/>
      <c r="P13" s="13"/>
      <c r="Q13" s="12"/>
    </row>
    <row r="14" spans="1:17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>
      <c r="A31" s="15"/>
      <c r="B31" s="16"/>
      <c r="C31" s="17"/>
      <c r="D31" s="18">
        <f>SUM(D4:D30)</f>
        <v>7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48</v>
      </c>
      <c r="N31" s="17">
        <f>SUM(N4:N30)</f>
        <v>64</v>
      </c>
      <c r="O31" s="17">
        <f>SUM(O4:O30)</f>
        <v>0</v>
      </c>
      <c r="P31" s="20">
        <f>SUM(P4:P30)</f>
        <v>0</v>
      </c>
      <c r="Q31" s="21">
        <f>SUM(M31:P31)</f>
        <v>112</v>
      </c>
    </row>
    <row r="32" spans="1:17">
      <c r="F32" s="22" t="s">
        <v>23</v>
      </c>
      <c r="L32" s="23" t="s">
        <v>24</v>
      </c>
      <c r="M32" s="24">
        <f>-(M31+N31)-Q32</f>
        <v>-84</v>
      </c>
      <c r="P32" s="23" t="s">
        <v>25</v>
      </c>
      <c r="Q32" s="24">
        <f>-(D31)*4</f>
        <v>-28</v>
      </c>
    </row>
    <row r="33" spans="6:17">
      <c r="F33" s="25"/>
      <c r="L33" s="23" t="s">
        <v>26</v>
      </c>
      <c r="M33" s="24">
        <f>-(O31+P31)-Q33</f>
        <v>0</v>
      </c>
      <c r="P33" s="23" t="s">
        <v>27</v>
      </c>
      <c r="Q33" s="24">
        <f>-(E31)*4</f>
        <v>0</v>
      </c>
    </row>
    <row r="34" spans="6:17">
      <c r="P34" s="23" t="s">
        <v>28</v>
      </c>
      <c r="Q34" s="24">
        <f>SUM(Q31:Q33)</f>
        <v>84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e55baf-f436-4cf6-ae91-47c32ad9dcd9" xsi:nil="true"/>
    <lcf76f155ced4ddcb4097134ff3c332f xmlns="42b492aa-2dbe-4dea-bef0-71ca3060a43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96790C7D9C344DACC0EEA0E842C068" ma:contentTypeVersion="16" ma:contentTypeDescription="Opprett et nytt dokument." ma:contentTypeScope="" ma:versionID="edc467900b219c10f8f6d74844c4562f">
  <xsd:schema xmlns:xsd="http://www.w3.org/2001/XMLSchema" xmlns:xs="http://www.w3.org/2001/XMLSchema" xmlns:p="http://schemas.microsoft.com/office/2006/metadata/properties" xmlns:ns2="42b492aa-2dbe-4dea-bef0-71ca3060a433" xmlns:ns3="a3e55baf-f436-4cf6-ae91-47c32ad9dcd9" targetNamespace="http://schemas.microsoft.com/office/2006/metadata/properties" ma:root="true" ma:fieldsID="5c435b1695b7296a203e5161e55af6b6" ns2:_="" ns3:_="">
    <xsd:import namespace="42b492aa-2dbe-4dea-bef0-71ca3060a433"/>
    <xsd:import namespace="a3e55baf-f436-4cf6-ae91-47c32ad9dc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b492aa-2dbe-4dea-bef0-71ca3060a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aa3ec861-cd7d-41df-bb18-a967140f3f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55baf-f436-4cf6-ae91-47c32ad9dc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b2dfb25-5c65-4774-9411-486d5585814c}" ma:internalName="TaxCatchAll" ma:showField="CatchAllData" ma:web="a3e55baf-f436-4cf6-ae91-47c32ad9dc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E7B309-39A1-45C0-BA63-8690D8696A64}"/>
</file>

<file path=customXml/itemProps2.xml><?xml version="1.0" encoding="utf-8"?>
<ds:datastoreItem xmlns:ds="http://schemas.openxmlformats.org/officeDocument/2006/customXml" ds:itemID="{6E45611B-7194-481C-83B0-4A33DC437D80}"/>
</file>

<file path=customXml/itemProps3.xml><?xml version="1.0" encoding="utf-8"?>
<ds:datastoreItem xmlns:ds="http://schemas.openxmlformats.org/officeDocument/2006/customXml" ds:itemID="{E6F390CA-C625-40B4-B1EF-E3C7221C03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Airport - Kings Bay</dc:creator>
  <cp:keywords/>
  <dc:description/>
  <cp:lastModifiedBy>Airport - Kings Bay</cp:lastModifiedBy>
  <cp:revision/>
  <dcterms:created xsi:type="dcterms:W3CDTF">2021-01-05T14:51:45Z</dcterms:created>
  <dcterms:modified xsi:type="dcterms:W3CDTF">2022-01-20T11:17:44Z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0x0101003996790C7D9C344DACC0EEA0E842C068</vt:lpwstr>
  </property>
</Properties>
</file>